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fari\Dropbox\University of Richmond\FIN 366 Investments\Spring 2024\"/>
    </mc:Choice>
  </mc:AlternateContent>
  <xr:revisionPtr revIDLastSave="0" documentId="13_ncr:1_{7FC8F574-D4D3-44C1-A570-40FBD5139BA2}" xr6:coauthVersionLast="47" xr6:coauthVersionMax="47" xr10:uidLastSave="{00000000-0000-0000-0000-000000000000}"/>
  <bookViews>
    <workbookView xWindow="-25320" yWindow="-9300" windowWidth="25440" windowHeight="15990" tabRatio="790" xr2:uid="{F21868DF-E39C-4AAE-BD5B-A0DA6D7F4145}"/>
  </bookViews>
  <sheets>
    <sheet name="Instructions" sheetId="5" r:id="rId1"/>
    <sheet name="1. Single Index or CAPM" sheetId="3" r:id="rId2"/>
    <sheet name="2. Fama French Model" sheetId="1" r:id="rId3"/>
    <sheet name="3. Interpretations" sheetId="7" r:id="rId4"/>
    <sheet name="4. Data"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6" i="5" l="1"/>
  <c r="B107" i="5" s="1"/>
  <c r="C66" i="1" l="1"/>
  <c r="D66" i="1"/>
  <c r="E66" i="1"/>
  <c r="F66" i="1"/>
  <c r="C67" i="1"/>
  <c r="D67" i="1"/>
  <c r="E67" i="1"/>
  <c r="F67" i="1"/>
  <c r="C68" i="1"/>
  <c r="D68" i="1"/>
  <c r="E68" i="1"/>
  <c r="F68" i="1"/>
  <c r="C10" i="1"/>
  <c r="D10" i="1"/>
  <c r="E10" i="1"/>
  <c r="F10" i="1"/>
  <c r="C11" i="1"/>
  <c r="D11" i="1"/>
  <c r="E11" i="1"/>
  <c r="F11" i="1"/>
  <c r="C12" i="1"/>
  <c r="D12" i="1"/>
  <c r="E12" i="1"/>
  <c r="F12" i="1"/>
  <c r="C13" i="1"/>
  <c r="D13" i="1"/>
  <c r="E13" i="1"/>
  <c r="F13" i="1"/>
  <c r="C14" i="1"/>
  <c r="D14" i="1"/>
  <c r="E14" i="1"/>
  <c r="F14" i="1"/>
  <c r="C15" i="1"/>
  <c r="D15" i="1"/>
  <c r="E15" i="1"/>
  <c r="F15" i="1"/>
  <c r="C16" i="1"/>
  <c r="D16" i="1"/>
  <c r="E16" i="1"/>
  <c r="F16" i="1"/>
  <c r="C17" i="1"/>
  <c r="D17" i="1"/>
  <c r="E17" i="1"/>
  <c r="F17" i="1"/>
  <c r="C18" i="1"/>
  <c r="D18" i="1"/>
  <c r="E18" i="1"/>
  <c r="F18" i="1"/>
  <c r="C19" i="1"/>
  <c r="D19" i="1"/>
  <c r="E19" i="1"/>
  <c r="F19" i="1"/>
  <c r="C20" i="1"/>
  <c r="D20" i="1"/>
  <c r="E20" i="1"/>
  <c r="F20" i="1"/>
  <c r="C21" i="1"/>
  <c r="D21" i="1"/>
  <c r="E21" i="1"/>
  <c r="F21" i="1"/>
  <c r="C22" i="1"/>
  <c r="D22" i="1"/>
  <c r="E22" i="1"/>
  <c r="F22" i="1"/>
  <c r="C23" i="1"/>
  <c r="D23" i="1"/>
  <c r="E23" i="1"/>
  <c r="F23" i="1"/>
  <c r="C24" i="1"/>
  <c r="D24" i="1"/>
  <c r="E24" i="1"/>
  <c r="F24" i="1"/>
  <c r="C25" i="1"/>
  <c r="D25" i="1"/>
  <c r="E25" i="1"/>
  <c r="F25" i="1"/>
  <c r="C26" i="1"/>
  <c r="D26" i="1"/>
  <c r="E26" i="1"/>
  <c r="F26" i="1"/>
  <c r="C27" i="1"/>
  <c r="D27" i="1"/>
  <c r="E27" i="1"/>
  <c r="F27" i="1"/>
  <c r="C28" i="1"/>
  <c r="D28" i="1"/>
  <c r="E28" i="1"/>
  <c r="F28" i="1"/>
  <c r="C29" i="1"/>
  <c r="D29" i="1"/>
  <c r="E29" i="1"/>
  <c r="F29" i="1"/>
  <c r="C30" i="1"/>
  <c r="D30" i="1"/>
  <c r="E30" i="1"/>
  <c r="F30" i="1"/>
  <c r="C31" i="1"/>
  <c r="D31" i="1"/>
  <c r="E31" i="1"/>
  <c r="F31" i="1"/>
  <c r="C32" i="1"/>
  <c r="D32" i="1"/>
  <c r="E32" i="1"/>
  <c r="F32" i="1"/>
  <c r="C33" i="1"/>
  <c r="D33" i="1"/>
  <c r="E33" i="1"/>
  <c r="F33" i="1"/>
  <c r="C34" i="1"/>
  <c r="D34" i="1"/>
  <c r="E34" i="1"/>
  <c r="F34" i="1"/>
  <c r="C35" i="1"/>
  <c r="D35" i="1"/>
  <c r="E35" i="1"/>
  <c r="F35" i="1"/>
  <c r="C36" i="1"/>
  <c r="D36" i="1"/>
  <c r="E36" i="1"/>
  <c r="F36" i="1"/>
  <c r="C37" i="1"/>
  <c r="D37" i="1"/>
  <c r="E37" i="1"/>
  <c r="F37" i="1"/>
  <c r="C38" i="1"/>
  <c r="D38" i="1"/>
  <c r="E38" i="1"/>
  <c r="F38" i="1"/>
  <c r="C39" i="1"/>
  <c r="D39" i="1"/>
  <c r="E39" i="1"/>
  <c r="F39" i="1"/>
  <c r="C40" i="1"/>
  <c r="D40" i="1"/>
  <c r="E40" i="1"/>
  <c r="F40" i="1"/>
  <c r="C41" i="1"/>
  <c r="D41" i="1"/>
  <c r="E41" i="1"/>
  <c r="F41" i="1"/>
  <c r="C42" i="1"/>
  <c r="D42" i="1"/>
  <c r="E42" i="1"/>
  <c r="F42" i="1"/>
  <c r="C43" i="1"/>
  <c r="D43" i="1"/>
  <c r="E43" i="1"/>
  <c r="F43" i="1"/>
  <c r="C44" i="1"/>
  <c r="D44" i="1"/>
  <c r="E44" i="1"/>
  <c r="F44" i="1"/>
  <c r="C45" i="1"/>
  <c r="D45" i="1"/>
  <c r="E45" i="1"/>
  <c r="F45" i="1"/>
  <c r="C46" i="1"/>
  <c r="D46" i="1"/>
  <c r="E46" i="1"/>
  <c r="F46" i="1"/>
  <c r="C47" i="1"/>
  <c r="D47" i="1"/>
  <c r="E47" i="1"/>
  <c r="F47" i="1"/>
  <c r="C48" i="1"/>
  <c r="D48" i="1"/>
  <c r="E48" i="1"/>
  <c r="F48" i="1"/>
  <c r="C49" i="1"/>
  <c r="D49" i="1"/>
  <c r="E49" i="1"/>
  <c r="F49" i="1"/>
  <c r="C50" i="1"/>
  <c r="D50" i="1"/>
  <c r="E50" i="1"/>
  <c r="F50" i="1"/>
  <c r="C51" i="1"/>
  <c r="D51" i="1"/>
  <c r="E51" i="1"/>
  <c r="F51" i="1"/>
  <c r="C52" i="1"/>
  <c r="D52" i="1"/>
  <c r="E52" i="1"/>
  <c r="F52" i="1"/>
  <c r="C53" i="1"/>
  <c r="D53" i="1"/>
  <c r="E53" i="1"/>
  <c r="F53" i="1"/>
  <c r="C54" i="1"/>
  <c r="D54" i="1"/>
  <c r="E54" i="1"/>
  <c r="F54" i="1"/>
  <c r="C55" i="1"/>
  <c r="D55" i="1"/>
  <c r="E55" i="1"/>
  <c r="F55" i="1"/>
  <c r="C56" i="1"/>
  <c r="D56" i="1"/>
  <c r="E56" i="1"/>
  <c r="F56" i="1"/>
  <c r="C57" i="1"/>
  <c r="D57" i="1"/>
  <c r="E57" i="1"/>
  <c r="F57" i="1"/>
  <c r="C58" i="1"/>
  <c r="D58" i="1"/>
  <c r="E58" i="1"/>
  <c r="F58" i="1"/>
  <c r="C59" i="1"/>
  <c r="D59" i="1"/>
  <c r="E59" i="1"/>
  <c r="F59" i="1"/>
  <c r="C60" i="1"/>
  <c r="D60" i="1"/>
  <c r="E60" i="1"/>
  <c r="F60" i="1"/>
  <c r="C61" i="1"/>
  <c r="D61" i="1"/>
  <c r="E61" i="1"/>
  <c r="F61" i="1"/>
  <c r="C62" i="1"/>
  <c r="D62" i="1"/>
  <c r="E62" i="1"/>
  <c r="F62" i="1"/>
  <c r="C63" i="1"/>
  <c r="D63" i="1"/>
  <c r="E63" i="1"/>
  <c r="F63" i="1"/>
  <c r="C64" i="1"/>
  <c r="D64" i="1"/>
  <c r="E64" i="1"/>
  <c r="F64" i="1"/>
  <c r="C65" i="1"/>
  <c r="D65" i="1"/>
  <c r="E65" i="1"/>
  <c r="F65" i="1"/>
  <c r="F9" i="1"/>
  <c r="D9" i="1"/>
  <c r="C9" i="1"/>
  <c r="B2" i="3"/>
  <c r="B2" i="1"/>
  <c r="F7" i="1"/>
  <c r="E7" i="1"/>
  <c r="D7" i="1"/>
  <c r="C7" i="1"/>
  <c r="F7" i="3"/>
  <c r="E7" i="3"/>
  <c r="D7" i="3"/>
  <c r="C7" i="3"/>
  <c r="H7" i="1"/>
  <c r="G7" i="1"/>
</calcChain>
</file>

<file path=xl/sharedStrings.xml><?xml version="1.0" encoding="utf-8"?>
<sst xmlns="http://schemas.openxmlformats.org/spreadsheetml/2006/main" count="105" uniqueCount="89">
  <si>
    <t>Date</t>
  </si>
  <si>
    <t>Adj Close</t>
  </si>
  <si>
    <t>Risk-Free Rate</t>
  </si>
  <si>
    <t>Market Excess Return</t>
  </si>
  <si>
    <t>Column (1)</t>
  </si>
  <si>
    <t>SMB</t>
  </si>
  <si>
    <t>HML</t>
  </si>
  <si>
    <t>Column (2)</t>
  </si>
  <si>
    <t>Column (3)</t>
  </si>
  <si>
    <t>Column (4)</t>
  </si>
  <si>
    <t>Instructions</t>
  </si>
  <si>
    <t>Mkt-RF</t>
  </si>
  <si>
    <t>RF</t>
  </si>
  <si>
    <t>Data Obtained from https://mba.tuck.dartmouth.edu/pages/faculty/ken.french/data_library.html</t>
  </si>
  <si>
    <t>Regression</t>
  </si>
  <si>
    <t xml:space="preserve">Column (1) - (4) </t>
  </si>
  <si>
    <t>Column (5) and (6)</t>
  </si>
  <si>
    <t>First Name</t>
  </si>
  <si>
    <t>Last Name</t>
  </si>
  <si>
    <t>Graphs</t>
  </si>
  <si>
    <t>[Cover this area with a scatterplot of the stock's excess return and the market's excess return. Add the trendline and display the equation and R-squared on the chart. See https://www.josephfarizo.com/files/FIN366Investments/IndexModel.xlsx 
for an example.]</t>
  </si>
  <si>
    <t>ETF Name</t>
  </si>
  <si>
    <t>ETF Ticker</t>
  </si>
  <si>
    <t>CAPM and Multifactor Models</t>
  </si>
  <si>
    <t>Beta</t>
  </si>
  <si>
    <t>Alpha</t>
  </si>
  <si>
    <t>CAPM</t>
  </si>
  <si>
    <t>Regression: Fama French 3 Factor</t>
  </si>
  <si>
    <t>Regression: Single Index/CAPM</t>
  </si>
  <si>
    <t>SMB Beta</t>
  </si>
  <si>
    <t>HML Beta</t>
  </si>
  <si>
    <t>SMB Beta t-stat</t>
  </si>
  <si>
    <t>HML Beta t-stat</t>
  </si>
  <si>
    <t>Alpha t-stat</t>
  </si>
  <si>
    <t>Beta t-stat</t>
  </si>
  <si>
    <t>R-squared</t>
  </si>
  <si>
    <t>N/A</t>
  </si>
  <si>
    <t>https://www.josephfarizo.com/files/FIN366Investments/IndexModel.xlsx</t>
  </si>
  <si>
    <t>https://www.youtube.com/watch?v=ucKK528ApCw&amp;ab_channel=JonathanKalodimos%2CPhD</t>
  </si>
  <si>
    <t>https://www.statisticshowto.com/probability-and-statistics/excel-statistics/excel-regression-analysis-output-explained/</t>
  </si>
  <si>
    <t>https://www.ablebits.com/office-addins-blog/2018/08/01/linear-regression-analysis-excel/</t>
  </si>
  <si>
    <t>https://statisticsbyjim.com/regression/regression-analysis-excel/</t>
  </si>
  <si>
    <t>https://corporatefinanceinstitute.com/resources/knowledge/finance/alpha/</t>
  </si>
  <si>
    <t>https://www.investopedia.com/ask/answers/070615/what-formula-calculating-beta.asp</t>
  </si>
  <si>
    <t>https://colab.research.google.com/drive/1iEuOQeDqpzIJ_FJTxIRQKREPNP6gPxfY?usp=sharing</t>
  </si>
  <si>
    <t>Resources</t>
  </si>
  <si>
    <t>1. Single Index or CAPM Worksheet</t>
  </si>
  <si>
    <t>2. Fama French Model Worksheet</t>
  </si>
  <si>
    <r>
      <t xml:space="preserve">Formulas will automatically fill these columns based on what you have on the </t>
    </r>
    <r>
      <rPr>
        <b/>
        <i/>
        <sz val="11"/>
        <color theme="1"/>
        <rFont val="Arial"/>
        <family val="2"/>
      </rPr>
      <t>1.Single Index or CAPM</t>
    </r>
    <r>
      <rPr>
        <sz val="11"/>
        <color theme="1"/>
        <rFont val="Arial"/>
        <family val="2"/>
      </rPr>
      <t xml:space="preserve"> worksheet. </t>
    </r>
  </si>
  <si>
    <r>
      <t xml:space="preserve">Use a formula to fill out the SMB and HML factors from the </t>
    </r>
    <r>
      <rPr>
        <b/>
        <i/>
        <sz val="11"/>
        <color theme="1"/>
        <rFont val="Arial"/>
        <family val="2"/>
      </rPr>
      <t xml:space="preserve">4. Data </t>
    </r>
    <r>
      <rPr>
        <sz val="11"/>
        <color theme="1"/>
        <rFont val="Arial"/>
        <family val="2"/>
      </rPr>
      <t>tab.</t>
    </r>
  </si>
  <si>
    <r>
      <rPr>
        <u/>
        <sz val="11"/>
        <color theme="1"/>
        <rFont val="Arial"/>
        <family val="2"/>
      </rPr>
      <t>No graphs</t>
    </r>
    <r>
      <rPr>
        <sz val="11"/>
        <color theme="1"/>
        <rFont val="Arial"/>
        <family val="2"/>
      </rPr>
      <t xml:space="preserve"> are needed for the Fama-French model.</t>
    </r>
  </si>
  <si>
    <r>
      <t xml:space="preserve">Use a formula to fill out the MktRF column from the </t>
    </r>
    <r>
      <rPr>
        <b/>
        <i/>
        <sz val="11"/>
        <color theme="1"/>
        <rFont val="Arial"/>
        <family val="2"/>
      </rPr>
      <t>4. Data</t>
    </r>
    <r>
      <rPr>
        <sz val="11"/>
        <color theme="1"/>
        <rFont val="Arial"/>
        <family val="2"/>
      </rPr>
      <t xml:space="preserve"> worksheet in this Excel File. This is the market excess return, or the market return minus the risk-free rate.</t>
    </r>
  </si>
  <si>
    <t>*provide two decimal places for each.</t>
  </si>
  <si>
    <t>FF 3 Factor</t>
  </si>
  <si>
    <t>[Maximum of 4 sentences]</t>
  </si>
  <si>
    <t xml:space="preserve">1.) Interpret the beta in both models. Why might they differ from one model to the next for your ETF? </t>
  </si>
  <si>
    <t>5.) How does the R-squared change as you move from the CAPM to the Fama-French model? What explains this change?</t>
  </si>
  <si>
    <r>
      <t xml:space="preserve">Use a formula to fill out this column, referencing the </t>
    </r>
    <r>
      <rPr>
        <b/>
        <i/>
        <sz val="11"/>
        <color theme="1"/>
        <rFont val="Arial"/>
        <family val="2"/>
      </rPr>
      <t>4. Data</t>
    </r>
    <r>
      <rPr>
        <sz val="11"/>
        <color theme="1"/>
        <rFont val="Arial"/>
        <family val="2"/>
      </rPr>
      <t xml:space="preserve"> tab. Make sure your dates align with the "Month" column above.</t>
    </r>
  </si>
  <si>
    <t>Total</t>
  </si>
  <si>
    <t>3.) Explain whether your alphas in both models are "statistically significant", and what "statistical significance" means. If your alphas are not statistically significant, what does this imply? Hint: use t-stats and outside research to address this question.</t>
  </si>
  <si>
    <t>3. Interpretations Worksheet</t>
  </si>
  <si>
    <t>4.) Use the coefficients on the SMB and HML factors to describe the types of securities your ETF holds. Explain.</t>
  </si>
  <si>
    <t xml:space="preserve">Run regressions to compute betas and alphas for an ETF using the (1) Single Index Model/CAPM and (2) Fama-French 3 Factor Model, then interpret the results. 
This file has this "Instructions" page plus four additional worksheets. Instructions on how to complete each page are below. The "Resources" listed at the bottom of this page will help you complete this assignment. </t>
  </si>
  <si>
    <r>
      <t xml:space="preserve">These resources should help you complete these tasks. Your betas and alphas should be </t>
    </r>
    <r>
      <rPr>
        <i/>
        <sz val="11"/>
        <color theme="1"/>
        <rFont val="Arial"/>
        <family val="2"/>
      </rPr>
      <t xml:space="preserve">near </t>
    </r>
    <r>
      <rPr>
        <sz val="11"/>
        <color theme="1"/>
        <rFont val="Arial"/>
        <family val="2"/>
      </rPr>
      <t>those you find on Yahoo! Finance or from the Colab file (#8) below. Your betas and alphas may not be exactly the same because our data ends 3-5 months sooner than the online sources do. For example, if you calculate a beta of 1.31 and the beta online is 1.29, you're likely close enough. If you calculate a beta of 1.31 and the beta online is 0.67 you're probably too far off.</t>
    </r>
  </si>
  <si>
    <t>Grading Rubric</t>
  </si>
  <si>
    <t>Points</t>
  </si>
  <si>
    <t>Item</t>
  </si>
  <si>
    <t>ETF Excess Return</t>
  </si>
  <si>
    <t>ETF Report: CAPM and Multifactor Models</t>
  </si>
  <si>
    <t>Correctly completed table on interpretations tab.</t>
  </si>
  <si>
    <t>Used Excel options to display equation, line, and R-squared on chart.</t>
  </si>
  <si>
    <t>Question 1</t>
  </si>
  <si>
    <t>Question 2</t>
  </si>
  <si>
    <t>Question 3</t>
  </si>
  <si>
    <t>Question 4</t>
  </si>
  <si>
    <t>Question 5</t>
  </si>
  <si>
    <t>(Deductions for misformatting, incompleteness, sloppiness, etc., 1 to 5 points)</t>
  </si>
  <si>
    <t>Correct computation of ETF excess return.</t>
  </si>
  <si>
    <t>Ran correct regression for the single index model/CAPM.</t>
  </si>
  <si>
    <t>Ran correct regression for the Fama French model.</t>
  </si>
  <si>
    <t>Correctly created scatterplot.</t>
  </si>
  <si>
    <r>
      <t xml:space="preserve">Enter your ETF's ticker on Yahoo! Finance, navigate to the historical data tab, and use the drop down menus to and download </t>
    </r>
    <r>
      <rPr>
        <u/>
        <sz val="11"/>
        <color theme="1"/>
        <rFont val="Arial"/>
        <family val="2"/>
      </rPr>
      <t>monthly</t>
    </r>
    <r>
      <rPr>
        <sz val="11"/>
        <color theme="1"/>
        <rFont val="Arial"/>
        <family val="2"/>
      </rPr>
      <t xml:space="preserve"> </t>
    </r>
    <r>
      <rPr>
        <u/>
        <sz val="11"/>
        <color theme="1"/>
        <rFont val="Arial"/>
        <family val="2"/>
      </rPr>
      <t>Historical Prices</t>
    </r>
    <r>
      <rPr>
        <b/>
        <sz val="11"/>
        <color theme="1"/>
        <rFont val="Arial"/>
        <family val="2"/>
      </rPr>
      <t xml:space="preserve"> </t>
    </r>
    <r>
      <rPr>
        <sz val="11"/>
        <color theme="1"/>
        <rFont val="Arial"/>
        <family val="2"/>
      </rPr>
      <t xml:space="preserve">data from </t>
    </r>
    <r>
      <rPr>
        <u/>
        <sz val="11"/>
        <color theme="1"/>
        <rFont val="Arial"/>
        <family val="2"/>
      </rPr>
      <t>02/01/2019</t>
    </r>
    <r>
      <rPr>
        <sz val="11"/>
        <color theme="1"/>
        <rFont val="Arial"/>
        <family val="2"/>
      </rPr>
      <t xml:space="preserve"> to </t>
    </r>
    <r>
      <rPr>
        <u/>
        <sz val="11"/>
        <color theme="1"/>
        <rFont val="Arial"/>
        <family val="2"/>
      </rPr>
      <t>01/01/2024</t>
    </r>
    <r>
      <rPr>
        <sz val="11"/>
        <color theme="1"/>
        <rFont val="Arial"/>
        <family val="2"/>
      </rPr>
      <t xml:space="preserve"> (about 5 years of monthly data). Paste the adjusted </t>
    </r>
    <r>
      <rPr>
        <u/>
        <sz val="11"/>
        <color theme="1"/>
        <rFont val="Arial"/>
        <family val="2"/>
      </rPr>
      <t>monthly</t>
    </r>
    <r>
      <rPr>
        <sz val="11"/>
        <color theme="1"/>
        <rFont val="Arial"/>
        <family val="2"/>
      </rPr>
      <t xml:space="preserve"> close prices given in the downloaded file into this column for the corresponding dates in the "Date" column.</t>
    </r>
  </si>
  <si>
    <r>
      <t xml:space="preserve">Calculate the stock's excess return in each month </t>
    </r>
    <r>
      <rPr>
        <u/>
        <sz val="11"/>
        <color theme="1"/>
        <rFont val="Arial"/>
        <family val="2"/>
      </rPr>
      <t>using a formula</t>
    </r>
    <r>
      <rPr>
        <sz val="11"/>
        <color theme="1"/>
        <rFont val="Arial"/>
        <family val="2"/>
      </rPr>
      <t>. Begin by calculating the percent change in the Adjusted Closing Price from one month to the next. Then subtract out the risk-free rate from this percent change formula to fill out Column (3). Notice that the excess return for the first period won't have an answer since you can't calculate it without the previous period's adjusted close.</t>
    </r>
  </si>
  <si>
    <t>Run a regression of the ETF's excess return on the market's excess return to obtain estimates for the stock's beta and alpha. Select the regression output to be in cell H7. A sample regression output is provided below. The regression should be from 3/1/2019 to 1/1/2024 since you don't have return data for 2/1/2019.</t>
  </si>
  <si>
    <t xml:space="preserve">Provide a scatter plot of the excess return of the ETF (y-axis) and the excess return of the market (x-axis). Select the Excel options to (1) display the equation of the security characteristic line on the graph and (2) show the R-squared and line's equation on the chart. </t>
  </si>
  <si>
    <t>Run a regression of the ETF's excess return on the market's excess return, the SMB, and the HML factors. Select the regression output to be in cell J9.</t>
  </si>
  <si>
    <t>On the interpretations tab, type in or use a formula references to complete the table of betas, alphas, t-stats, and R-squared estimates from your CAPM and Fama-French regressions. Two decimal places is enough for the table. Then answer the 5 questions that follow.</t>
  </si>
  <si>
    <t>File named correctly when uploaded.</t>
  </si>
  <si>
    <t>2.) Interpret the alpha by both models. Why might they differ from one model to the next for your ETF? Note: convert alphas you have in the output and the table above by 12 (to annualize from monthly) and by 100 (to convert to a percent). For example, if the regression output says you have an alpha of "0.02", it is 0.02 x 12 x 100 = 24%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</si>
</sst>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Arial"/>
      <family val="2"/>
    </font>
    <font>
      <sz val="11"/>
      <color theme="1"/>
      <name val="Arial"/>
      <family val="2"/>
    </font>
    <font>
      <b/>
      <sz val="11"/>
      <color theme="1"/>
      <name val="Arial"/>
      <family val="2"/>
    </font>
    <font>
      <sz val="11"/>
      <name val="Arial"/>
      <family val="2"/>
    </font>
    <font>
      <sz val="22"/>
      <color theme="1"/>
      <name val="Arial"/>
      <family val="2"/>
    </font>
    <font>
      <b/>
      <sz val="28"/>
      <color theme="0"/>
      <name val="Georgia"/>
      <family val="1"/>
    </font>
    <font>
      <i/>
      <sz val="11"/>
      <color theme="1"/>
      <name val="Arial"/>
      <family val="2"/>
    </font>
    <font>
      <b/>
      <i/>
      <sz val="11"/>
      <color theme="1"/>
      <name val="Arial"/>
      <family val="2"/>
    </font>
    <font>
      <b/>
      <i/>
      <sz val="14"/>
      <color theme="1"/>
      <name val="Arial"/>
      <family val="2"/>
    </font>
    <font>
      <u/>
      <sz val="11"/>
      <color theme="10"/>
      <name val="Arial"/>
      <family val="2"/>
    </font>
    <font>
      <u/>
      <sz val="11"/>
      <color theme="1"/>
      <name val="Arial"/>
      <family val="2"/>
    </font>
    <font>
      <b/>
      <sz val="11"/>
      <color theme="0"/>
      <name val="Arial"/>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990000"/>
        <bgColor indexed="64"/>
      </patternFill>
    </fill>
    <fill>
      <patternFill patternType="solid">
        <fgColor rgb="FF000066"/>
        <bgColor indexed="64"/>
      </patternFill>
    </fill>
    <fill>
      <patternFill patternType="solid">
        <fgColor theme="1"/>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77">
    <xf numFmtId="0" fontId="0" fillId="0" borderId="0" xfId="0"/>
    <xf numFmtId="14" fontId="0" fillId="0" borderId="0" xfId="0" applyNumberFormat="1"/>
    <xf numFmtId="0" fontId="0" fillId="2" borderId="0" xfId="0" applyFill="1"/>
    <xf numFmtId="0" fontId="0" fillId="2" borderId="0" xfId="0" applyFill="1" applyAlignment="1">
      <alignment horizontal="center"/>
    </xf>
    <xf numFmtId="0" fontId="0" fillId="2" borderId="3" xfId="0" applyFill="1" applyBorder="1"/>
    <xf numFmtId="0" fontId="0" fillId="3" borderId="0" xfId="0" applyFill="1"/>
    <xf numFmtId="0" fontId="3" fillId="4" borderId="0" xfId="0" applyFont="1" applyFill="1"/>
    <xf numFmtId="0" fontId="0" fillId="0" borderId="0" xfId="0" applyAlignment="1">
      <alignment vertical="top"/>
    </xf>
    <xf numFmtId="0" fontId="0" fillId="0" borderId="0" xfId="1" applyNumberFormat="1" applyFont="1"/>
    <xf numFmtId="0" fontId="0" fillId="4" borderId="0" xfId="0" applyFill="1"/>
    <xf numFmtId="0" fontId="0" fillId="2" borderId="4" xfId="0" applyFill="1" applyBorder="1"/>
    <xf numFmtId="14" fontId="0" fillId="2" borderId="0" xfId="0" applyNumberFormat="1" applyFill="1"/>
    <xf numFmtId="0" fontId="0" fillId="2" borderId="3" xfId="0" applyFill="1" applyBorder="1" applyAlignment="1">
      <alignment horizont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3" borderId="0" xfId="0" applyFill="1" applyAlignment="1">
      <alignment vertical="top"/>
    </xf>
    <xf numFmtId="14"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center" vertical="center" wrapText="1"/>
    </xf>
    <xf numFmtId="0" fontId="8" fillId="2" borderId="3" xfId="0" applyFont="1" applyFill="1" applyBorder="1"/>
    <xf numFmtId="0" fontId="0" fillId="2" borderId="0" xfId="0" applyFill="1" applyAlignment="1">
      <alignment horizontal="left" vertical="top"/>
    </xf>
    <xf numFmtId="10" fontId="0" fillId="0" borderId="0" xfId="1" applyNumberFormat="1" applyFont="1"/>
    <xf numFmtId="164" fontId="0" fillId="0" borderId="0" xfId="1" applyNumberFormat="1" applyFont="1"/>
    <xf numFmtId="10" fontId="0" fillId="0" borderId="0" xfId="1" applyNumberFormat="1" applyFont="1" applyAlignment="1">
      <alignment horizontal="center"/>
    </xf>
    <xf numFmtId="0" fontId="0" fillId="2" borderId="4" xfId="0" applyFill="1" applyBorder="1" applyAlignment="1">
      <alignment horizontal="center"/>
    </xf>
    <xf numFmtId="0" fontId="9" fillId="0" borderId="0" xfId="2"/>
    <xf numFmtId="0" fontId="9" fillId="2" borderId="0" xfId="2" applyFill="1" applyAlignment="1"/>
    <xf numFmtId="0" fontId="9" fillId="2" borderId="0" xfId="2" applyFill="1"/>
    <xf numFmtId="0" fontId="0" fillId="2" borderId="0" xfId="0" applyFill="1" applyAlignment="1">
      <alignment horizontal="right"/>
    </xf>
    <xf numFmtId="0" fontId="0" fillId="2" borderId="5" xfId="0" applyFill="1" applyBorder="1"/>
    <xf numFmtId="0" fontId="0" fillId="2" borderId="8" xfId="0" applyFill="1" applyBorder="1"/>
    <xf numFmtId="0" fontId="0" fillId="2" borderId="10" xfId="0" applyFill="1" applyBorder="1"/>
    <xf numFmtId="0" fontId="11" fillId="3" borderId="13" xfId="0" applyFont="1" applyFill="1" applyBorder="1" applyAlignment="1">
      <alignment horizontal="center"/>
    </xf>
    <xf numFmtId="0" fontId="0" fillId="2" borderId="14" xfId="0" applyFill="1" applyBorder="1"/>
    <xf numFmtId="0" fontId="0" fillId="2" borderId="15" xfId="0" applyFill="1" applyBorder="1"/>
    <xf numFmtId="0" fontId="0" fillId="2" borderId="16" xfId="0" applyFill="1" applyBorder="1"/>
    <xf numFmtId="0" fontId="11" fillId="3" borderId="1" xfId="0" applyFont="1" applyFill="1" applyBorder="1" applyAlignment="1">
      <alignment horizontal="center"/>
    </xf>
    <xf numFmtId="0" fontId="0" fillId="2" borderId="17" xfId="0" applyFill="1" applyBorder="1"/>
    <xf numFmtId="0" fontId="0" fillId="2" borderId="18" xfId="0" applyFill="1" applyBorder="1"/>
    <xf numFmtId="0" fontId="0" fillId="5" borderId="18" xfId="0" applyFill="1" applyBorder="1" applyAlignment="1">
      <alignment horizontal="center"/>
    </xf>
    <xf numFmtId="0" fontId="0" fillId="2" borderId="19" xfId="0" applyFill="1" applyBorder="1"/>
    <xf numFmtId="10" fontId="0" fillId="5" borderId="0" xfId="1" applyNumberFormat="1" applyFont="1" applyFill="1" applyAlignment="1">
      <alignment horizontal="center"/>
    </xf>
    <xf numFmtId="0" fontId="6" fillId="0" borderId="0" xfId="0" applyFont="1" applyAlignment="1">
      <alignment horizontal="centerContinuous"/>
    </xf>
    <xf numFmtId="0" fontId="6" fillId="0" borderId="0" xfId="0" applyFont="1" applyAlignment="1">
      <alignment horizontal="center"/>
    </xf>
    <xf numFmtId="0" fontId="6" fillId="2" borderId="0" xfId="0" applyFont="1" applyFill="1"/>
    <xf numFmtId="0" fontId="8" fillId="2" borderId="0" xfId="0" applyFont="1" applyFill="1"/>
    <xf numFmtId="0" fontId="0" fillId="2" borderId="6" xfId="0" applyFill="1" applyBorder="1" applyAlignment="1">
      <alignment horizontal="justify" vertical="top" wrapText="1"/>
    </xf>
    <xf numFmtId="0" fontId="0" fillId="2" borderId="0" xfId="0" applyFill="1" applyAlignment="1">
      <alignment horizontal="justify" vertical="top" wrapText="1"/>
    </xf>
    <xf numFmtId="0" fontId="5" fillId="3" borderId="0" xfId="0" applyFont="1" applyFill="1" applyAlignment="1">
      <alignment horizontal="left" vertical="top" wrapText="1"/>
    </xf>
    <xf numFmtId="14" fontId="0" fillId="2" borderId="0" xfId="0" applyNumberFormat="1" applyFill="1" applyAlignment="1">
      <alignment horizontal="justify" vertical="top" wrapText="1"/>
    </xf>
    <xf numFmtId="0" fontId="0" fillId="2" borderId="0" xfId="0" applyFill="1" applyAlignment="1">
      <alignment horizontal="left" vertical="top" wrapText="1"/>
    </xf>
    <xf numFmtId="0" fontId="0" fillId="2" borderId="10" xfId="0" applyFill="1" applyBorder="1" applyAlignment="1">
      <alignment horizontal="center"/>
    </xf>
    <xf numFmtId="0" fontId="0" fillId="2" borderId="3" xfId="0"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4" fillId="2" borderId="3" xfId="0" applyFont="1" applyFill="1" applyBorder="1" applyAlignment="1">
      <alignment horizontal="left"/>
    </xf>
    <xf numFmtId="0" fontId="2" fillId="0" borderId="0" xfId="0" applyFont="1" applyAlignment="1">
      <alignment horizontal="center" vertical="center" wrapText="1"/>
    </xf>
    <xf numFmtId="0" fontId="12" fillId="2" borderId="5" xfId="0" applyFont="1" applyFill="1" applyBorder="1" applyAlignment="1">
      <alignment horizontal="justify" vertical="top"/>
    </xf>
    <xf numFmtId="0" fontId="12" fillId="2" borderId="6" xfId="0" applyFont="1" applyFill="1" applyBorder="1" applyAlignment="1">
      <alignment horizontal="justify" vertical="top"/>
    </xf>
    <xf numFmtId="0" fontId="12" fillId="2" borderId="7" xfId="0" applyFont="1" applyFill="1" applyBorder="1" applyAlignment="1">
      <alignment horizontal="justify" vertical="top"/>
    </xf>
    <xf numFmtId="0" fontId="12" fillId="2" borderId="8" xfId="0" applyFont="1" applyFill="1" applyBorder="1" applyAlignment="1">
      <alignment horizontal="justify" vertical="top"/>
    </xf>
    <xf numFmtId="0" fontId="12" fillId="2" borderId="0" xfId="0" applyFont="1" applyFill="1" applyAlignment="1">
      <alignment horizontal="justify" vertical="top"/>
    </xf>
    <xf numFmtId="0" fontId="12" fillId="2" borderId="9" xfId="0" applyFont="1" applyFill="1" applyBorder="1" applyAlignment="1">
      <alignment horizontal="justify" vertical="top"/>
    </xf>
    <xf numFmtId="0" fontId="12" fillId="2" borderId="10" xfId="0" applyFont="1" applyFill="1" applyBorder="1" applyAlignment="1">
      <alignment horizontal="justify" vertical="top"/>
    </xf>
    <xf numFmtId="0" fontId="12" fillId="2" borderId="3" xfId="0" applyFont="1" applyFill="1" applyBorder="1" applyAlignment="1">
      <alignment horizontal="justify" vertical="top"/>
    </xf>
    <xf numFmtId="0" fontId="12" fillId="2" borderId="2" xfId="0" applyFont="1" applyFill="1" applyBorder="1" applyAlignment="1">
      <alignment horizontal="justify" vertical="top"/>
    </xf>
    <xf numFmtId="0" fontId="0" fillId="0" borderId="0" xfId="0" applyAlignment="1">
      <alignment horizontal="left" vertical="top"/>
    </xf>
    <xf numFmtId="0" fontId="0" fillId="0" borderId="0" xfId="0" applyFill="1" applyBorder="1"/>
    <xf numFmtId="10" fontId="0" fillId="0" borderId="0" xfId="1" applyNumberFormat="1" applyFont="1" applyFill="1" applyBorder="1"/>
    <xf numFmtId="0" fontId="12" fillId="2" borderId="0" xfId="0" applyFont="1" applyFill="1" applyAlignment="1">
      <alignment horizontal="justify" vertical="top" wrapText="1"/>
    </xf>
    <xf numFmtId="0" fontId="12" fillId="2" borderId="3" xfId="0" applyFont="1" applyFill="1" applyBorder="1" applyAlignment="1">
      <alignment horizontal="justify" vertical="top" wrapText="1"/>
    </xf>
    <xf numFmtId="0" fontId="12" fillId="2" borderId="0" xfId="0" applyFont="1" applyFill="1" applyAlignment="1">
      <alignment horizontal="left" vertical="top" wrapText="1"/>
    </xf>
    <xf numFmtId="0" fontId="12" fillId="2" borderId="3" xfId="0" applyFont="1" applyFill="1" applyBorder="1" applyAlignment="1">
      <alignment horizontal="left" vertical="top" wrapText="1"/>
    </xf>
    <xf numFmtId="0" fontId="12" fillId="2" borderId="0" xfId="0" applyFont="1" applyFill="1" applyBorder="1" applyAlignment="1">
      <alignment horizontal="justify"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90000"/>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834390</xdr:colOff>
      <xdr:row>36</xdr:row>
      <xdr:rowOff>83820</xdr:rowOff>
    </xdr:from>
    <xdr:to>
      <xdr:col>5</xdr:col>
      <xdr:colOff>617752</xdr:colOff>
      <xdr:row>56</xdr:row>
      <xdr:rowOff>27142</xdr:rowOff>
    </xdr:to>
    <xdr:grpSp>
      <xdr:nvGrpSpPr>
        <xdr:cNvPr id="10" name="Group 9">
          <a:extLst>
            <a:ext uri="{FF2B5EF4-FFF2-40B4-BE49-F238E27FC236}">
              <a16:creationId xmlns:a16="http://schemas.microsoft.com/office/drawing/2014/main" id="{2A094A75-944D-40EC-9152-5694AC5EB63C}"/>
            </a:ext>
          </a:extLst>
        </xdr:cNvPr>
        <xdr:cNvGrpSpPr/>
      </xdr:nvGrpSpPr>
      <xdr:grpSpPr>
        <a:xfrm>
          <a:off x="1049738" y="6521312"/>
          <a:ext cx="3818897" cy="3418208"/>
          <a:chOff x="3114675" y="8715375"/>
          <a:chExt cx="3810532" cy="3381847"/>
        </a:xfrm>
      </xdr:grpSpPr>
      <xdr:pic>
        <xdr:nvPicPr>
          <xdr:cNvPr id="8" name="Picture 7">
            <a:extLst>
              <a:ext uri="{FF2B5EF4-FFF2-40B4-BE49-F238E27FC236}">
                <a16:creationId xmlns:a16="http://schemas.microsoft.com/office/drawing/2014/main" id="{426AA8B7-3659-4516-8BAA-3FFF8390E8A1}"/>
              </a:ext>
            </a:extLst>
          </xdr:cNvPr>
          <xdr:cNvPicPr>
            <a:picLocks noChangeAspect="1"/>
          </xdr:cNvPicPr>
        </xdr:nvPicPr>
        <xdr:blipFill>
          <a:blip xmlns:r="http://schemas.openxmlformats.org/officeDocument/2006/relationships" r:embed="rId1"/>
          <a:stretch>
            <a:fillRect/>
          </a:stretch>
        </xdr:blipFill>
        <xdr:spPr>
          <a:xfrm>
            <a:off x="3114675" y="8715375"/>
            <a:ext cx="3810532" cy="3381847"/>
          </a:xfrm>
          <a:prstGeom prst="rect">
            <a:avLst/>
          </a:prstGeom>
          <a:ln>
            <a:solidFill>
              <a:sysClr val="windowText" lastClr="000000"/>
            </a:solidFill>
          </a:ln>
        </xdr:spPr>
      </xdr:pic>
      <xdr:sp macro="" textlink="">
        <xdr:nvSpPr>
          <xdr:cNvPr id="9" name="Arrow: Left 8">
            <a:extLst>
              <a:ext uri="{FF2B5EF4-FFF2-40B4-BE49-F238E27FC236}">
                <a16:creationId xmlns:a16="http://schemas.microsoft.com/office/drawing/2014/main" id="{BB12FB0E-FEF2-4931-9D84-1E969A04AD91}"/>
              </a:ext>
            </a:extLst>
          </xdr:cNvPr>
          <xdr:cNvSpPr/>
        </xdr:nvSpPr>
        <xdr:spPr>
          <a:xfrm>
            <a:off x="5962651" y="10287001"/>
            <a:ext cx="635759" cy="380252"/>
          </a:xfrm>
          <a:prstGeom prst="leftArrow">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5</xdr:col>
      <xdr:colOff>681991</xdr:colOff>
      <xdr:row>36</xdr:row>
      <xdr:rowOff>76199</xdr:rowOff>
    </xdr:from>
    <xdr:to>
      <xdr:col>16</xdr:col>
      <xdr:colOff>34291</xdr:colOff>
      <xdr:row>56</xdr:row>
      <xdr:rowOff>59054</xdr:rowOff>
    </xdr:to>
    <xdr:pic>
      <xdr:nvPicPr>
        <xdr:cNvPr id="11" name="Picture 10">
          <a:extLst>
            <a:ext uri="{FF2B5EF4-FFF2-40B4-BE49-F238E27FC236}">
              <a16:creationId xmlns:a16="http://schemas.microsoft.com/office/drawing/2014/main" id="{F90177A5-80EA-4D1A-B559-4166530DC9B9}"/>
            </a:ext>
          </a:extLst>
        </xdr:cNvPr>
        <xdr:cNvPicPr>
          <a:picLocks noChangeAspect="1"/>
        </xdr:cNvPicPr>
      </xdr:nvPicPr>
      <xdr:blipFill>
        <a:blip xmlns:r="http://schemas.openxmlformats.org/officeDocument/2006/relationships" r:embed="rId2"/>
        <a:stretch>
          <a:fillRect/>
        </a:stretch>
      </xdr:blipFill>
      <xdr:spPr>
        <a:xfrm>
          <a:off x="4930141" y="8486774"/>
          <a:ext cx="6896100" cy="3400425"/>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lab.research.google.com/drive/1iEuOQeDqpzIJ_FJTxIRQKREPNP6gPxfY?usp=sharing" TargetMode="External"/><Relationship Id="rId3" Type="http://schemas.openxmlformats.org/officeDocument/2006/relationships/hyperlink" Target="https://statisticsbyjim.com/regression/regression-analysis-excel/" TargetMode="External"/><Relationship Id="rId7" Type="http://schemas.openxmlformats.org/officeDocument/2006/relationships/hyperlink" Target="https://www.josephfarizo.com/files/FIN366Investments/IndexModel.xlsx" TargetMode="External"/><Relationship Id="rId2" Type="http://schemas.openxmlformats.org/officeDocument/2006/relationships/hyperlink" Target="https://www.ablebits.com/office-addins-blog/2018/08/01/linear-regression-analysis-excel/" TargetMode="External"/><Relationship Id="rId1" Type="http://schemas.openxmlformats.org/officeDocument/2006/relationships/hyperlink" Target="https://www.statisticshowto.com/probability-and-statistics/excel-statistics/excel-regression-analysis-output-explained/" TargetMode="External"/><Relationship Id="rId6" Type="http://schemas.openxmlformats.org/officeDocument/2006/relationships/hyperlink" Target="https://www.youtube.com/watch?v=ucKK528ApCw&amp;ab_channel=JonathanKalodimos%2CPhD" TargetMode="External"/><Relationship Id="rId5" Type="http://schemas.openxmlformats.org/officeDocument/2006/relationships/hyperlink" Target="https://www.investopedia.com/ask/answers/070615/what-formula-calculating-beta.asp" TargetMode="External"/><Relationship Id="rId10" Type="http://schemas.openxmlformats.org/officeDocument/2006/relationships/drawing" Target="../drawings/drawing1.xml"/><Relationship Id="rId4" Type="http://schemas.openxmlformats.org/officeDocument/2006/relationships/hyperlink" Target="https://corporatefinanceinstitute.com/resources/knowledge/finance/alpha/"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8C3E2-98EF-4744-9BA8-D8AE21C9A2DB}">
  <sheetPr>
    <tabColor theme="0" tint="-0.249977111117893"/>
  </sheetPr>
  <dimension ref="B1:O164"/>
  <sheetViews>
    <sheetView tabSelected="1" zoomScale="115" zoomScaleNormal="115" workbookViewId="0">
      <selection activeCell="A6" sqref="A6"/>
    </sheetView>
  </sheetViews>
  <sheetFormatPr defaultColWidth="9" defaultRowHeight="13.8" x14ac:dyDescent="0.25"/>
  <cols>
    <col min="1" max="1" width="2.8984375" style="2" customWidth="1"/>
    <col min="2" max="2" width="25.8984375" style="2" customWidth="1"/>
    <col min="3" max="16384" width="9" style="2"/>
  </cols>
  <sheetData>
    <row r="1" spans="2:15" s="5" customFormat="1" x14ac:dyDescent="0.25"/>
    <row r="2" spans="2:15" s="5" customFormat="1" ht="14.25" customHeight="1" x14ac:dyDescent="0.25">
      <c r="B2" s="49" t="s">
        <v>23</v>
      </c>
      <c r="C2" s="49"/>
      <c r="D2" s="49"/>
      <c r="E2" s="49"/>
      <c r="F2" s="49"/>
      <c r="G2" s="49"/>
      <c r="H2" s="49"/>
      <c r="I2" s="49"/>
      <c r="J2" s="49"/>
      <c r="K2" s="49"/>
      <c r="L2" s="49"/>
    </row>
    <row r="3" spans="2:15" s="5" customFormat="1" ht="14.25" customHeight="1" x14ac:dyDescent="0.25">
      <c r="B3" s="49"/>
      <c r="C3" s="49"/>
      <c r="D3" s="49"/>
      <c r="E3" s="49"/>
      <c r="F3" s="49"/>
      <c r="G3" s="49"/>
      <c r="H3" s="49"/>
      <c r="I3" s="49"/>
      <c r="J3" s="49"/>
      <c r="K3" s="49"/>
      <c r="L3" s="49"/>
    </row>
    <row r="4" spans="2:15" s="5" customFormat="1" ht="14.25" customHeight="1" x14ac:dyDescent="0.25">
      <c r="B4" s="49"/>
      <c r="C4" s="49"/>
      <c r="D4" s="49"/>
      <c r="E4" s="49"/>
      <c r="F4" s="49"/>
      <c r="G4" s="49"/>
      <c r="H4" s="49"/>
      <c r="I4" s="49"/>
      <c r="J4" s="49"/>
      <c r="K4" s="49"/>
      <c r="L4" s="49"/>
    </row>
    <row r="5" spans="2:15" s="6" customFormat="1" x14ac:dyDescent="0.25"/>
    <row r="6" spans="2:15" ht="14.4" thickBot="1" x14ac:dyDescent="0.3"/>
    <row r="7" spans="2:15" ht="14.4" thickBot="1" x14ac:dyDescent="0.3">
      <c r="B7" s="55"/>
      <c r="C7" s="56"/>
      <c r="D7" s="57"/>
      <c r="E7" s="2" t="s">
        <v>17</v>
      </c>
    </row>
    <row r="8" spans="2:15" ht="14.4" thickBot="1" x14ac:dyDescent="0.3">
      <c r="B8" s="55"/>
      <c r="C8" s="56"/>
      <c r="D8" s="57"/>
      <c r="E8" s="2" t="s">
        <v>18</v>
      </c>
    </row>
    <row r="9" spans="2:15" ht="14.4" thickBot="1" x14ac:dyDescent="0.3">
      <c r="B9" s="55"/>
      <c r="C9" s="56"/>
      <c r="D9" s="57"/>
      <c r="E9" s="2" t="s">
        <v>21</v>
      </c>
    </row>
    <row r="10" spans="2:15" ht="14.4" thickBot="1" x14ac:dyDescent="0.3">
      <c r="B10" s="52"/>
      <c r="C10" s="53"/>
      <c r="D10" s="54"/>
      <c r="E10" s="2" t="s">
        <v>22</v>
      </c>
    </row>
    <row r="12" spans="2:15" ht="18" thickBot="1" x14ac:dyDescent="0.35">
      <c r="B12" s="20" t="s">
        <v>10</v>
      </c>
      <c r="C12" s="4"/>
      <c r="D12" s="4"/>
      <c r="E12" s="4"/>
      <c r="F12" s="4"/>
      <c r="G12" s="4"/>
      <c r="H12" s="4"/>
      <c r="I12" s="4"/>
      <c r="J12" s="4"/>
      <c r="K12" s="4"/>
      <c r="L12" s="4"/>
      <c r="M12" s="4"/>
      <c r="N12" s="4"/>
      <c r="O12" s="4"/>
    </row>
    <row r="13" spans="2:15" x14ac:dyDescent="0.25">
      <c r="B13" s="48" t="s">
        <v>62</v>
      </c>
      <c r="C13" s="48"/>
      <c r="D13" s="48"/>
      <c r="E13" s="48"/>
      <c r="F13" s="48"/>
      <c r="G13" s="48"/>
      <c r="H13" s="48"/>
      <c r="I13" s="48"/>
      <c r="J13" s="48"/>
      <c r="K13" s="48"/>
      <c r="L13" s="48"/>
      <c r="M13" s="48"/>
      <c r="N13" s="48"/>
      <c r="O13" s="48"/>
    </row>
    <row r="14" spans="2:15" x14ac:dyDescent="0.25">
      <c r="B14" s="48"/>
      <c r="C14" s="48"/>
      <c r="D14" s="48"/>
      <c r="E14" s="48"/>
      <c r="F14" s="48"/>
      <c r="G14" s="48"/>
      <c r="H14" s="48"/>
      <c r="I14" s="48"/>
      <c r="J14" s="48"/>
      <c r="K14" s="48"/>
      <c r="L14" s="48"/>
      <c r="M14" s="48"/>
      <c r="N14" s="48"/>
      <c r="O14" s="48"/>
    </row>
    <row r="15" spans="2:15" x14ac:dyDescent="0.25">
      <c r="B15" s="48"/>
      <c r="C15" s="48"/>
      <c r="D15" s="48"/>
      <c r="E15" s="48"/>
      <c r="F15" s="48"/>
      <c r="G15" s="48"/>
      <c r="H15" s="48"/>
      <c r="I15" s="48"/>
      <c r="J15" s="48"/>
      <c r="K15" s="48"/>
      <c r="L15" s="48"/>
      <c r="M15" s="48"/>
      <c r="N15" s="48"/>
      <c r="O15" s="48"/>
    </row>
    <row r="16" spans="2:15" x14ac:dyDescent="0.25">
      <c r="B16" s="48"/>
      <c r="C16" s="48"/>
      <c r="D16" s="48"/>
      <c r="E16" s="48"/>
      <c r="F16" s="48"/>
      <c r="G16" s="48"/>
      <c r="H16" s="48"/>
      <c r="I16" s="48"/>
      <c r="J16" s="48"/>
      <c r="K16" s="48"/>
      <c r="L16" s="48"/>
      <c r="M16" s="48"/>
      <c r="N16" s="48"/>
      <c r="O16" s="48"/>
    </row>
    <row r="17" spans="2:15" x14ac:dyDescent="0.25">
      <c r="B17" s="48"/>
      <c r="C17" s="48"/>
      <c r="D17" s="48"/>
      <c r="E17" s="48"/>
      <c r="F17" s="48"/>
      <c r="G17" s="48"/>
      <c r="H17" s="48"/>
      <c r="I17" s="48"/>
      <c r="J17" s="48"/>
      <c r="K17" s="48"/>
      <c r="L17" s="48"/>
      <c r="M17" s="48"/>
      <c r="N17" s="48"/>
      <c r="O17" s="48"/>
    </row>
    <row r="19" spans="2:15" ht="18" thickBot="1" x14ac:dyDescent="0.35">
      <c r="B19" s="20" t="s">
        <v>46</v>
      </c>
      <c r="C19" s="4"/>
      <c r="D19" s="4"/>
      <c r="E19" s="4"/>
      <c r="F19" s="4"/>
      <c r="G19" s="4"/>
      <c r="H19" s="4"/>
      <c r="I19" s="4"/>
      <c r="J19" s="4"/>
      <c r="K19" s="4"/>
      <c r="L19" s="4"/>
      <c r="M19" s="4"/>
      <c r="N19" s="4"/>
      <c r="O19" s="4"/>
    </row>
    <row r="20" spans="2:15" ht="15" customHeight="1" x14ac:dyDescent="0.25">
      <c r="B20" s="16" t="s">
        <v>4</v>
      </c>
      <c r="C20" s="50" t="s">
        <v>81</v>
      </c>
      <c r="D20" s="50"/>
      <c r="E20" s="50"/>
      <c r="F20" s="50"/>
      <c r="G20" s="50"/>
      <c r="H20" s="50"/>
      <c r="I20" s="50"/>
      <c r="J20" s="50"/>
      <c r="K20" s="50"/>
      <c r="L20" s="50"/>
      <c r="M20" s="50"/>
      <c r="N20" s="50"/>
      <c r="O20" s="50"/>
    </row>
    <row r="21" spans="2:15" x14ac:dyDescent="0.25">
      <c r="B21" s="16"/>
      <c r="C21" s="50"/>
      <c r="D21" s="50"/>
      <c r="E21" s="50"/>
      <c r="F21" s="50"/>
      <c r="G21" s="50"/>
      <c r="H21" s="50"/>
      <c r="I21" s="50"/>
      <c r="J21" s="50"/>
      <c r="K21" s="50"/>
      <c r="L21" s="50"/>
      <c r="M21" s="50"/>
      <c r="N21" s="50"/>
      <c r="O21" s="50"/>
    </row>
    <row r="22" spans="2:15" x14ac:dyDescent="0.25">
      <c r="B22" s="17"/>
      <c r="C22" s="50"/>
      <c r="D22" s="50"/>
      <c r="E22" s="50"/>
      <c r="F22" s="50"/>
      <c r="G22" s="50"/>
      <c r="H22" s="50"/>
      <c r="I22" s="50"/>
      <c r="J22" s="50"/>
      <c r="K22" s="50"/>
      <c r="L22" s="50"/>
      <c r="M22" s="50"/>
      <c r="N22" s="50"/>
      <c r="O22" s="50"/>
    </row>
    <row r="23" spans="2:15" x14ac:dyDescent="0.25">
      <c r="B23" s="17"/>
    </row>
    <row r="24" spans="2:15" x14ac:dyDescent="0.25">
      <c r="B24" s="17" t="s">
        <v>7</v>
      </c>
      <c r="C24" s="51" t="s">
        <v>57</v>
      </c>
      <c r="D24" s="51"/>
      <c r="E24" s="51"/>
      <c r="F24" s="51"/>
      <c r="G24" s="51"/>
      <c r="H24" s="51"/>
      <c r="I24" s="51"/>
      <c r="J24" s="51"/>
      <c r="K24" s="51"/>
      <c r="L24" s="51"/>
      <c r="M24" s="51"/>
      <c r="N24" s="51"/>
      <c r="O24" s="51"/>
    </row>
    <row r="25" spans="2:15" x14ac:dyDescent="0.25">
      <c r="B25" s="17"/>
      <c r="C25" s="51"/>
      <c r="D25" s="51"/>
      <c r="E25" s="51"/>
      <c r="F25" s="51"/>
      <c r="G25" s="51"/>
      <c r="H25" s="51"/>
      <c r="I25" s="51"/>
      <c r="J25" s="51"/>
      <c r="K25" s="51"/>
      <c r="L25" s="51"/>
      <c r="M25" s="51"/>
      <c r="N25" s="51"/>
      <c r="O25" s="51"/>
    </row>
    <row r="26" spans="2:15" x14ac:dyDescent="0.25">
      <c r="B26" s="17"/>
    </row>
    <row r="27" spans="2:15" x14ac:dyDescent="0.25">
      <c r="B27" s="16" t="s">
        <v>8</v>
      </c>
      <c r="C27" s="48" t="s">
        <v>82</v>
      </c>
      <c r="D27" s="48"/>
      <c r="E27" s="48"/>
      <c r="F27" s="48"/>
      <c r="G27" s="48"/>
      <c r="H27" s="48"/>
      <c r="I27" s="48"/>
      <c r="J27" s="48"/>
      <c r="K27" s="48"/>
      <c r="L27" s="48"/>
      <c r="M27" s="48"/>
      <c r="N27" s="48"/>
      <c r="O27" s="48"/>
    </row>
    <row r="28" spans="2:15" x14ac:dyDescent="0.25">
      <c r="B28" s="16"/>
      <c r="C28" s="48"/>
      <c r="D28" s="48"/>
      <c r="E28" s="48"/>
      <c r="F28" s="48"/>
      <c r="G28" s="48"/>
      <c r="H28" s="48"/>
      <c r="I28" s="48"/>
      <c r="J28" s="48"/>
      <c r="K28" s="48"/>
      <c r="L28" s="48"/>
      <c r="M28" s="48"/>
      <c r="N28" s="48"/>
      <c r="O28" s="48"/>
    </row>
    <row r="29" spans="2:15" x14ac:dyDescent="0.25">
      <c r="B29" s="16"/>
      <c r="C29" s="48"/>
      <c r="D29" s="48"/>
      <c r="E29" s="48"/>
      <c r="F29" s="48"/>
      <c r="G29" s="48"/>
      <c r="H29" s="48"/>
      <c r="I29" s="48"/>
      <c r="J29" s="48"/>
      <c r="K29" s="48"/>
      <c r="L29" s="48"/>
      <c r="M29" s="48"/>
      <c r="N29" s="48"/>
      <c r="O29" s="48"/>
    </row>
    <row r="30" spans="2:15" x14ac:dyDescent="0.25">
      <c r="B30" s="17"/>
    </row>
    <row r="31" spans="2:15" x14ac:dyDescent="0.25">
      <c r="B31" s="17" t="s">
        <v>9</v>
      </c>
      <c r="C31" s="51" t="s">
        <v>51</v>
      </c>
      <c r="D31" s="51"/>
      <c r="E31" s="51"/>
      <c r="F31" s="51"/>
      <c r="G31" s="51"/>
      <c r="H31" s="51"/>
      <c r="I31" s="51"/>
      <c r="J31" s="51"/>
      <c r="K31" s="51"/>
      <c r="L31" s="51"/>
      <c r="M31" s="51"/>
      <c r="N31" s="51"/>
      <c r="O31" s="51"/>
    </row>
    <row r="32" spans="2:15" x14ac:dyDescent="0.25">
      <c r="B32" s="17"/>
      <c r="C32" s="51"/>
      <c r="D32" s="51"/>
      <c r="E32" s="51"/>
      <c r="F32" s="51"/>
      <c r="G32" s="51"/>
      <c r="H32" s="51"/>
      <c r="I32" s="51"/>
      <c r="J32" s="51"/>
      <c r="K32" s="51"/>
      <c r="L32" s="51"/>
      <c r="M32" s="51"/>
      <c r="N32" s="51"/>
      <c r="O32" s="51"/>
    </row>
    <row r="33" spans="2:15" x14ac:dyDescent="0.25">
      <c r="B33" s="17"/>
    </row>
    <row r="34" spans="2:15" ht="13.8" customHeight="1" x14ac:dyDescent="0.25">
      <c r="B34" s="17" t="s">
        <v>14</v>
      </c>
      <c r="C34" s="48" t="s">
        <v>83</v>
      </c>
      <c r="D34" s="48"/>
      <c r="E34" s="48"/>
      <c r="F34" s="48"/>
      <c r="G34" s="48"/>
      <c r="H34" s="48"/>
      <c r="I34" s="48"/>
      <c r="J34" s="48"/>
      <c r="K34" s="48"/>
      <c r="L34" s="48"/>
      <c r="M34" s="48"/>
      <c r="N34" s="48"/>
      <c r="O34" s="48"/>
    </row>
    <row r="35" spans="2:15" x14ac:dyDescent="0.25">
      <c r="B35" s="17"/>
      <c r="C35" s="48"/>
      <c r="D35" s="48"/>
      <c r="E35" s="48"/>
      <c r="F35" s="48"/>
      <c r="G35" s="48"/>
      <c r="H35" s="48"/>
      <c r="I35" s="48"/>
      <c r="J35" s="48"/>
      <c r="K35" s="48"/>
      <c r="L35" s="48"/>
      <c r="M35" s="48"/>
      <c r="N35" s="48"/>
      <c r="O35" s="48"/>
    </row>
    <row r="36" spans="2:15" x14ac:dyDescent="0.25">
      <c r="B36" s="17"/>
      <c r="C36" s="48"/>
      <c r="D36" s="48"/>
      <c r="E36" s="48"/>
      <c r="F36" s="48"/>
      <c r="G36" s="48"/>
      <c r="H36" s="48"/>
      <c r="I36" s="48"/>
      <c r="J36" s="48"/>
      <c r="K36" s="48"/>
      <c r="L36" s="48"/>
      <c r="M36" s="48"/>
      <c r="N36" s="48"/>
      <c r="O36" s="48"/>
    </row>
    <row r="37" spans="2:15" x14ac:dyDescent="0.25">
      <c r="B37" s="17"/>
      <c r="C37" s="18"/>
      <c r="D37" s="18"/>
      <c r="E37" s="18"/>
      <c r="F37" s="18"/>
      <c r="G37" s="18"/>
      <c r="H37" s="18"/>
      <c r="I37" s="18"/>
      <c r="J37" s="18"/>
      <c r="K37" s="18"/>
      <c r="L37" s="18"/>
      <c r="M37" s="18"/>
      <c r="N37" s="18"/>
      <c r="O37" s="18"/>
    </row>
    <row r="59" spans="2:15" x14ac:dyDescent="0.25">
      <c r="B59" s="17" t="s">
        <v>19</v>
      </c>
      <c r="C59" s="48" t="s">
        <v>84</v>
      </c>
      <c r="D59" s="48"/>
      <c r="E59" s="48"/>
      <c r="F59" s="48"/>
      <c r="G59" s="48"/>
      <c r="H59" s="48"/>
      <c r="I59" s="48"/>
      <c r="J59" s="48"/>
      <c r="K59" s="48"/>
      <c r="L59" s="48"/>
      <c r="M59" s="48"/>
      <c r="N59" s="48"/>
      <c r="O59" s="48"/>
    </row>
    <row r="60" spans="2:15" x14ac:dyDescent="0.25">
      <c r="C60" s="48"/>
      <c r="D60" s="48"/>
      <c r="E60" s="48"/>
      <c r="F60" s="48"/>
      <c r="G60" s="48"/>
      <c r="H60" s="48"/>
      <c r="I60" s="48"/>
      <c r="J60" s="48"/>
      <c r="K60" s="48"/>
      <c r="L60" s="48"/>
      <c r="M60" s="48"/>
      <c r="N60" s="48"/>
      <c r="O60" s="48"/>
    </row>
    <row r="62" spans="2:15" ht="18" thickBot="1" x14ac:dyDescent="0.35">
      <c r="B62" s="20" t="s">
        <v>47</v>
      </c>
      <c r="C62" s="4"/>
      <c r="D62" s="4"/>
      <c r="E62" s="4"/>
      <c r="F62" s="4"/>
      <c r="G62" s="4"/>
      <c r="H62" s="4"/>
      <c r="I62" s="4"/>
      <c r="J62" s="4"/>
      <c r="K62" s="4"/>
      <c r="L62" s="4"/>
      <c r="M62" s="4"/>
      <c r="N62" s="4"/>
      <c r="O62" s="4"/>
    </row>
    <row r="63" spans="2:15" x14ac:dyDescent="0.25">
      <c r="B63" s="16" t="s">
        <v>15</v>
      </c>
      <c r="C63" s="2" t="s">
        <v>48</v>
      </c>
    </row>
    <row r="65" spans="2:15" x14ac:dyDescent="0.25">
      <c r="B65" s="16" t="s">
        <v>16</v>
      </c>
      <c r="C65" s="2" t="s">
        <v>49</v>
      </c>
    </row>
    <row r="67" spans="2:15" x14ac:dyDescent="0.25">
      <c r="B67" s="17" t="s">
        <v>14</v>
      </c>
      <c r="C67" s="48" t="s">
        <v>85</v>
      </c>
      <c r="D67" s="48"/>
      <c r="E67" s="48"/>
      <c r="F67" s="48"/>
      <c r="G67" s="48"/>
      <c r="H67" s="48"/>
      <c r="I67" s="48"/>
      <c r="J67" s="48"/>
      <c r="K67" s="48"/>
      <c r="L67" s="48"/>
      <c r="M67" s="48"/>
      <c r="N67" s="48"/>
      <c r="O67" s="48"/>
    </row>
    <row r="68" spans="2:15" x14ac:dyDescent="0.25">
      <c r="C68" s="48"/>
      <c r="D68" s="48"/>
      <c r="E68" s="48"/>
      <c r="F68" s="48"/>
      <c r="G68" s="48"/>
      <c r="H68" s="48"/>
      <c r="I68" s="48"/>
      <c r="J68" s="48"/>
      <c r="K68" s="48"/>
      <c r="L68" s="48"/>
      <c r="M68" s="48"/>
      <c r="N68" s="48"/>
      <c r="O68" s="48"/>
    </row>
    <row r="70" spans="2:15" x14ac:dyDescent="0.25">
      <c r="B70" s="17" t="s">
        <v>19</v>
      </c>
      <c r="C70" s="2" t="s">
        <v>50</v>
      </c>
    </row>
    <row r="73" spans="2:15" ht="18" thickBot="1" x14ac:dyDescent="0.35">
      <c r="B73" s="20" t="s">
        <v>60</v>
      </c>
      <c r="C73" s="4"/>
      <c r="D73" s="4"/>
      <c r="E73" s="4"/>
      <c r="F73" s="4"/>
      <c r="G73" s="4"/>
      <c r="H73" s="4"/>
      <c r="I73" s="4"/>
      <c r="J73" s="4"/>
      <c r="K73" s="4"/>
      <c r="L73" s="4"/>
      <c r="M73" s="4"/>
      <c r="N73" s="4"/>
      <c r="O73" s="4"/>
    </row>
    <row r="74" spans="2:15" x14ac:dyDescent="0.25">
      <c r="B74" s="47" t="s">
        <v>86</v>
      </c>
      <c r="C74" s="47"/>
      <c r="D74" s="47"/>
      <c r="E74" s="47"/>
      <c r="F74" s="47"/>
      <c r="G74" s="47"/>
      <c r="H74" s="47"/>
      <c r="I74" s="47"/>
      <c r="J74" s="47"/>
      <c r="K74" s="47"/>
      <c r="L74" s="47"/>
      <c r="M74" s="47"/>
      <c r="N74" s="47"/>
      <c r="O74" s="47"/>
    </row>
    <row r="75" spans="2:15" x14ac:dyDescent="0.25">
      <c r="B75" s="48"/>
      <c r="C75" s="48"/>
      <c r="D75" s="48"/>
      <c r="E75" s="48"/>
      <c r="F75" s="48"/>
      <c r="G75" s="48"/>
      <c r="H75" s="48"/>
      <c r="I75" s="48"/>
      <c r="J75" s="48"/>
      <c r="K75" s="48"/>
      <c r="L75" s="48"/>
      <c r="M75" s="48"/>
      <c r="N75" s="48"/>
      <c r="O75" s="48"/>
    </row>
    <row r="77" spans="2:15" ht="18" thickBot="1" x14ac:dyDescent="0.35">
      <c r="B77" s="20" t="s">
        <v>45</v>
      </c>
      <c r="C77" s="4"/>
      <c r="D77" s="4"/>
      <c r="E77" s="4"/>
      <c r="F77" s="4"/>
      <c r="G77" s="4"/>
      <c r="H77" s="4"/>
      <c r="I77" s="4"/>
      <c r="J77" s="4"/>
      <c r="K77" s="4"/>
      <c r="L77" s="4"/>
      <c r="M77" s="4"/>
      <c r="N77" s="4"/>
      <c r="O77" s="4"/>
    </row>
    <row r="78" spans="2:15" ht="14.4" customHeight="1" x14ac:dyDescent="0.25">
      <c r="B78" s="48" t="s">
        <v>63</v>
      </c>
      <c r="C78" s="48"/>
      <c r="D78" s="48"/>
      <c r="E78" s="48"/>
      <c r="F78" s="48"/>
      <c r="G78" s="48"/>
      <c r="H78" s="48"/>
      <c r="I78" s="48"/>
      <c r="J78" s="48"/>
      <c r="K78" s="48"/>
      <c r="L78" s="48"/>
      <c r="M78" s="48"/>
      <c r="N78" s="48"/>
      <c r="O78" s="48"/>
    </row>
    <row r="79" spans="2:15" x14ac:dyDescent="0.25">
      <c r="B79" s="48"/>
      <c r="C79" s="48"/>
      <c r="D79" s="48"/>
      <c r="E79" s="48"/>
      <c r="F79" s="48"/>
      <c r="G79" s="48"/>
      <c r="H79" s="48"/>
      <c r="I79" s="48"/>
      <c r="J79" s="48"/>
      <c r="K79" s="48"/>
      <c r="L79" s="48"/>
      <c r="M79" s="48"/>
      <c r="N79" s="48"/>
      <c r="O79" s="48"/>
    </row>
    <row r="80" spans="2:15" x14ac:dyDescent="0.25">
      <c r="B80" s="48"/>
      <c r="C80" s="48"/>
      <c r="D80" s="48"/>
      <c r="E80" s="48"/>
      <c r="F80" s="48"/>
      <c r="G80" s="48"/>
      <c r="H80" s="48"/>
      <c r="I80" s="48"/>
      <c r="J80" s="48"/>
      <c r="K80" s="48"/>
      <c r="L80" s="48"/>
      <c r="M80" s="48"/>
      <c r="N80" s="48"/>
      <c r="O80" s="48"/>
    </row>
    <row r="82" spans="2:15" x14ac:dyDescent="0.25">
      <c r="B82" s="2">
        <v>1</v>
      </c>
      <c r="C82" s="27" t="s">
        <v>38</v>
      </c>
    </row>
    <row r="83" spans="2:15" x14ac:dyDescent="0.25">
      <c r="B83" s="2">
        <v>2</v>
      </c>
      <c r="C83" s="26" t="s">
        <v>39</v>
      </c>
    </row>
    <row r="84" spans="2:15" x14ac:dyDescent="0.25">
      <c r="B84" s="2">
        <v>3</v>
      </c>
      <c r="C84" s="26" t="s">
        <v>40</v>
      </c>
    </row>
    <row r="85" spans="2:15" x14ac:dyDescent="0.25">
      <c r="B85" s="2">
        <v>4</v>
      </c>
      <c r="C85" s="26" t="s">
        <v>41</v>
      </c>
    </row>
    <row r="86" spans="2:15" x14ac:dyDescent="0.25">
      <c r="B86" s="2">
        <v>5</v>
      </c>
      <c r="C86" s="26" t="s">
        <v>42</v>
      </c>
    </row>
    <row r="87" spans="2:15" x14ac:dyDescent="0.25">
      <c r="B87" s="2">
        <v>6</v>
      </c>
      <c r="C87" s="26" t="s">
        <v>43</v>
      </c>
    </row>
    <row r="88" spans="2:15" x14ac:dyDescent="0.25">
      <c r="B88" s="2">
        <v>7</v>
      </c>
      <c r="C88" s="28" t="s">
        <v>37</v>
      </c>
    </row>
    <row r="89" spans="2:15" x14ac:dyDescent="0.25">
      <c r="B89" s="2">
        <v>8</v>
      </c>
      <c r="C89" s="28" t="s">
        <v>44</v>
      </c>
    </row>
    <row r="91" spans="2:15" ht="18" thickBot="1" x14ac:dyDescent="0.35">
      <c r="B91" s="20" t="s">
        <v>64</v>
      </c>
      <c r="C91" s="4"/>
      <c r="D91" s="4"/>
      <c r="E91" s="4"/>
      <c r="F91" s="4"/>
      <c r="G91" s="4"/>
      <c r="H91" s="4"/>
      <c r="I91" s="4"/>
      <c r="J91" s="4"/>
      <c r="K91" s="4"/>
      <c r="L91" s="4"/>
      <c r="M91" s="4"/>
      <c r="N91" s="4"/>
      <c r="O91" s="4"/>
    </row>
    <row r="92" spans="2:15" ht="11.4" customHeight="1" x14ac:dyDescent="0.3">
      <c r="B92" s="46"/>
    </row>
    <row r="93" spans="2:15" x14ac:dyDescent="0.25">
      <c r="B93" s="25" t="s">
        <v>65</v>
      </c>
      <c r="C93" s="10" t="s">
        <v>66</v>
      </c>
      <c r="D93" s="10"/>
      <c r="E93" s="10"/>
      <c r="F93" s="10"/>
      <c r="G93" s="10"/>
      <c r="H93" s="10"/>
      <c r="I93" s="10"/>
      <c r="J93" s="10"/>
    </row>
    <row r="94" spans="2:15" x14ac:dyDescent="0.25">
      <c r="B94" s="3">
        <v>2</v>
      </c>
      <c r="C94" s="2" t="s">
        <v>87</v>
      </c>
    </row>
    <row r="95" spans="2:15" x14ac:dyDescent="0.25">
      <c r="B95" s="3">
        <v>2</v>
      </c>
      <c r="C95" s="2" t="s">
        <v>77</v>
      </c>
    </row>
    <row r="96" spans="2:15" x14ac:dyDescent="0.25">
      <c r="B96" s="3">
        <v>3</v>
      </c>
      <c r="C96" s="2" t="s">
        <v>78</v>
      </c>
    </row>
    <row r="97" spans="2:10" x14ac:dyDescent="0.25">
      <c r="B97" s="3">
        <v>3</v>
      </c>
      <c r="C97" s="2" t="s">
        <v>79</v>
      </c>
    </row>
    <row r="98" spans="2:10" x14ac:dyDescent="0.25">
      <c r="B98" s="3">
        <v>4</v>
      </c>
      <c r="C98" s="2" t="s">
        <v>80</v>
      </c>
    </row>
    <row r="99" spans="2:10" x14ac:dyDescent="0.25">
      <c r="B99" s="3">
        <v>4</v>
      </c>
      <c r="C99" s="2" t="s">
        <v>70</v>
      </c>
    </row>
    <row r="100" spans="2:10" x14ac:dyDescent="0.25">
      <c r="B100" s="3">
        <v>2</v>
      </c>
      <c r="C100" s="2" t="s">
        <v>69</v>
      </c>
    </row>
    <row r="101" spans="2:10" x14ac:dyDescent="0.25">
      <c r="B101" s="3">
        <v>6</v>
      </c>
      <c r="C101" s="2" t="s">
        <v>71</v>
      </c>
    </row>
    <row r="102" spans="2:10" x14ac:dyDescent="0.25">
      <c r="B102" s="3">
        <v>6</v>
      </c>
      <c r="C102" s="2" t="s">
        <v>72</v>
      </c>
    </row>
    <row r="103" spans="2:10" x14ac:dyDescent="0.25">
      <c r="B103" s="3">
        <v>6</v>
      </c>
      <c r="C103" s="2" t="s">
        <v>73</v>
      </c>
    </row>
    <row r="104" spans="2:10" x14ac:dyDescent="0.25">
      <c r="B104" s="3">
        <v>6</v>
      </c>
      <c r="C104" s="2" t="s">
        <v>74</v>
      </c>
    </row>
    <row r="105" spans="2:10" x14ac:dyDescent="0.25">
      <c r="B105" s="3">
        <v>6</v>
      </c>
      <c r="C105" s="2" t="s">
        <v>75</v>
      </c>
    </row>
    <row r="106" spans="2:10" x14ac:dyDescent="0.25">
      <c r="B106" s="25" t="str">
        <f>"(0)"</f>
        <v>(0)</v>
      </c>
      <c r="C106" s="10" t="s">
        <v>76</v>
      </c>
      <c r="D106" s="10"/>
      <c r="E106" s="10"/>
      <c r="F106" s="10"/>
      <c r="G106" s="10"/>
      <c r="H106" s="10"/>
      <c r="I106" s="10"/>
      <c r="J106" s="10"/>
    </row>
    <row r="107" spans="2:10" ht="14.4" x14ac:dyDescent="0.3">
      <c r="B107" s="3">
        <f>SUM(B94:B106)</f>
        <v>50</v>
      </c>
      <c r="C107" s="45" t="s">
        <v>58</v>
      </c>
    </row>
    <row r="108" spans="2:10" x14ac:dyDescent="0.25">
      <c r="B108" s="3"/>
    </row>
    <row r="109" spans="2:10" x14ac:dyDescent="0.25">
      <c r="B109" s="3"/>
    </row>
    <row r="110" spans="2:10" x14ac:dyDescent="0.25">
      <c r="B110" s="3"/>
    </row>
    <row r="111" spans="2:10" x14ac:dyDescent="0.25">
      <c r="B111" s="3"/>
    </row>
    <row r="112" spans="2:10" x14ac:dyDescent="0.25">
      <c r="B112" s="3"/>
    </row>
    <row r="113" spans="2:2" x14ac:dyDescent="0.25">
      <c r="B113" s="3"/>
    </row>
    <row r="114" spans="2:2" x14ac:dyDescent="0.25">
      <c r="B114" s="3"/>
    </row>
    <row r="115" spans="2:2" x14ac:dyDescent="0.25">
      <c r="B115" s="3"/>
    </row>
    <row r="116" spans="2:2" x14ac:dyDescent="0.25">
      <c r="B116" s="3"/>
    </row>
    <row r="117" spans="2:2" x14ac:dyDescent="0.25">
      <c r="B117" s="3"/>
    </row>
    <row r="118" spans="2:2" x14ac:dyDescent="0.25">
      <c r="B118" s="3"/>
    </row>
    <row r="119" spans="2:2" x14ac:dyDescent="0.25">
      <c r="B119" s="3"/>
    </row>
    <row r="120" spans="2:2" x14ac:dyDescent="0.25">
      <c r="B120" s="3"/>
    </row>
    <row r="121" spans="2:2" x14ac:dyDescent="0.25">
      <c r="B121" s="3"/>
    </row>
    <row r="122" spans="2:2" x14ac:dyDescent="0.25">
      <c r="B122" s="3"/>
    </row>
    <row r="123" spans="2:2" x14ac:dyDescent="0.25">
      <c r="B123" s="3"/>
    </row>
    <row r="124" spans="2:2" x14ac:dyDescent="0.25">
      <c r="B124" s="3"/>
    </row>
    <row r="125" spans="2:2" x14ac:dyDescent="0.25">
      <c r="B125" s="3"/>
    </row>
    <row r="126" spans="2:2" x14ac:dyDescent="0.25">
      <c r="B126" s="3"/>
    </row>
    <row r="127" spans="2:2" x14ac:dyDescent="0.25">
      <c r="B127" s="3"/>
    </row>
    <row r="128" spans="2:2" x14ac:dyDescent="0.25">
      <c r="B128" s="3"/>
    </row>
    <row r="129" spans="2:2" x14ac:dyDescent="0.25">
      <c r="B129" s="3"/>
    </row>
    <row r="130" spans="2:2" x14ac:dyDescent="0.25">
      <c r="B130" s="3"/>
    </row>
    <row r="131" spans="2:2" x14ac:dyDescent="0.25">
      <c r="B131" s="3"/>
    </row>
    <row r="132" spans="2:2" x14ac:dyDescent="0.25">
      <c r="B132" s="3"/>
    </row>
    <row r="133" spans="2:2" x14ac:dyDescent="0.25">
      <c r="B133" s="3"/>
    </row>
    <row r="134" spans="2:2" x14ac:dyDescent="0.25">
      <c r="B134" s="3"/>
    </row>
    <row r="135" spans="2:2" x14ac:dyDescent="0.25">
      <c r="B135" s="3"/>
    </row>
    <row r="136" spans="2:2" x14ac:dyDescent="0.25">
      <c r="B136" s="3"/>
    </row>
    <row r="137" spans="2:2" x14ac:dyDescent="0.25">
      <c r="B137" s="3"/>
    </row>
    <row r="138" spans="2:2" x14ac:dyDescent="0.25">
      <c r="B138" s="3"/>
    </row>
    <row r="139" spans="2:2" x14ac:dyDescent="0.25">
      <c r="B139" s="3"/>
    </row>
    <row r="140" spans="2:2" x14ac:dyDescent="0.25">
      <c r="B140" s="3"/>
    </row>
    <row r="141" spans="2:2" x14ac:dyDescent="0.25">
      <c r="B141" s="3"/>
    </row>
    <row r="142" spans="2:2" x14ac:dyDescent="0.25">
      <c r="B142" s="3"/>
    </row>
    <row r="143" spans="2:2" x14ac:dyDescent="0.25">
      <c r="B143" s="3"/>
    </row>
    <row r="144" spans="2:2" x14ac:dyDescent="0.25">
      <c r="B144" s="3"/>
    </row>
    <row r="145" spans="2:2" x14ac:dyDescent="0.25">
      <c r="B145" s="3"/>
    </row>
    <row r="146" spans="2:2" x14ac:dyDescent="0.25">
      <c r="B146" s="3"/>
    </row>
    <row r="147" spans="2:2" x14ac:dyDescent="0.25">
      <c r="B147" s="3"/>
    </row>
    <row r="148" spans="2:2" x14ac:dyDescent="0.25">
      <c r="B148" s="3"/>
    </row>
    <row r="149" spans="2:2" x14ac:dyDescent="0.25">
      <c r="B149" s="3"/>
    </row>
    <row r="150" spans="2:2" x14ac:dyDescent="0.25">
      <c r="B150" s="3"/>
    </row>
    <row r="151" spans="2:2" x14ac:dyDescent="0.25">
      <c r="B151" s="3"/>
    </row>
    <row r="152" spans="2:2" x14ac:dyDescent="0.25">
      <c r="B152" s="3"/>
    </row>
    <row r="153" spans="2:2" x14ac:dyDescent="0.25">
      <c r="B153" s="3"/>
    </row>
    <row r="154" spans="2:2" x14ac:dyDescent="0.25">
      <c r="B154" s="3"/>
    </row>
    <row r="155" spans="2:2" x14ac:dyDescent="0.25">
      <c r="B155" s="3"/>
    </row>
    <row r="156" spans="2:2" x14ac:dyDescent="0.25">
      <c r="B156" s="3"/>
    </row>
    <row r="157" spans="2:2" x14ac:dyDescent="0.25">
      <c r="B157" s="3"/>
    </row>
    <row r="158" spans="2:2" x14ac:dyDescent="0.25">
      <c r="B158" s="3"/>
    </row>
    <row r="159" spans="2:2" x14ac:dyDescent="0.25">
      <c r="B159" s="3"/>
    </row>
    <row r="160" spans="2:2" x14ac:dyDescent="0.25">
      <c r="B160" s="3"/>
    </row>
    <row r="161" spans="2:2" x14ac:dyDescent="0.25">
      <c r="B161" s="3"/>
    </row>
    <row r="162" spans="2:2" x14ac:dyDescent="0.25">
      <c r="B162" s="3"/>
    </row>
    <row r="163" spans="2:2" x14ac:dyDescent="0.25">
      <c r="B163" s="3"/>
    </row>
    <row r="164" spans="2:2" x14ac:dyDescent="0.25">
      <c r="B164" s="3"/>
    </row>
  </sheetData>
  <mergeCells count="15">
    <mergeCell ref="B74:O75"/>
    <mergeCell ref="B78:O80"/>
    <mergeCell ref="C59:O60"/>
    <mergeCell ref="C34:O36"/>
    <mergeCell ref="B2:L4"/>
    <mergeCell ref="C20:O22"/>
    <mergeCell ref="C24:O25"/>
    <mergeCell ref="C67:O68"/>
    <mergeCell ref="C31:O32"/>
    <mergeCell ref="C27:O29"/>
    <mergeCell ref="B13:O17"/>
    <mergeCell ref="B10:D10"/>
    <mergeCell ref="B9:D9"/>
    <mergeCell ref="B7:D7"/>
    <mergeCell ref="B8:D8"/>
  </mergeCells>
  <hyperlinks>
    <hyperlink ref="C83" r:id="rId1" xr:uid="{E7654C08-BD0D-4EFE-8ABF-ADACE1B1C411}"/>
    <hyperlink ref="C84" r:id="rId2" xr:uid="{AFCF026C-19FE-4C9B-99EE-EE681A92E7CB}"/>
    <hyperlink ref="C85" r:id="rId3" xr:uid="{F036446F-23DF-44D6-8E28-AD93F2CF0257}"/>
    <hyperlink ref="C86" r:id="rId4" xr:uid="{DDEDE2BD-4B95-452F-8644-AAD97422E3D4}"/>
    <hyperlink ref="C87" r:id="rId5" xr:uid="{9DA4F134-5391-4046-9BF7-A5032CADB8B8}"/>
    <hyperlink ref="C82" r:id="rId6" xr:uid="{4C6ADD4C-D79A-4CCA-815E-96FB5A2BA01D}"/>
    <hyperlink ref="C88" r:id="rId7" xr:uid="{F1AEC62D-6CD5-4708-9E26-1D41D9DA0E9A}"/>
    <hyperlink ref="C89" r:id="rId8" xr:uid="{9DD8A835-5019-42C0-B9E4-6013E19E8A02}"/>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A7E5C-9C53-4B4C-9283-14F7323C74FA}">
  <sheetPr>
    <tabColor theme="4" tint="-0.249977111117893"/>
  </sheetPr>
  <dimension ref="B1:P68"/>
  <sheetViews>
    <sheetView workbookViewId="0">
      <selection activeCell="A6" sqref="A6"/>
    </sheetView>
  </sheetViews>
  <sheetFormatPr defaultColWidth="9" defaultRowHeight="13.8" x14ac:dyDescent="0.25"/>
  <cols>
    <col min="1" max="1" width="2.8984375" style="2" customWidth="1"/>
    <col min="2" max="2" width="14" style="2" customWidth="1"/>
    <col min="3" max="6" width="12.09765625" style="2" customWidth="1"/>
    <col min="7" max="7" width="11.69921875" style="2" customWidth="1"/>
    <col min="8" max="16" width="11" style="2" customWidth="1"/>
    <col min="17" max="16384" width="9" style="2"/>
  </cols>
  <sheetData>
    <row r="1" spans="2:16" s="5" customFormat="1" ht="14.25" customHeight="1" x14ac:dyDescent="0.25">
      <c r="C1" s="15"/>
      <c r="D1" s="15"/>
      <c r="E1" s="15"/>
      <c r="F1" s="15"/>
      <c r="G1" s="15"/>
      <c r="H1" s="15"/>
      <c r="I1" s="15"/>
      <c r="J1" s="15"/>
      <c r="K1" s="15"/>
      <c r="L1" s="15"/>
    </row>
    <row r="2" spans="2:16" s="5" customFormat="1" ht="14.25" customHeight="1" x14ac:dyDescent="0.25">
      <c r="B2" s="49" t="str">
        <f>Instructions!B10&amp;": Single Index Model/CAPM"</f>
        <v>: Single Index Model/CAPM</v>
      </c>
      <c r="C2" s="49"/>
      <c r="D2" s="49"/>
      <c r="E2" s="49"/>
      <c r="F2" s="49"/>
      <c r="G2" s="49"/>
      <c r="H2" s="49"/>
      <c r="I2" s="49"/>
      <c r="J2" s="49"/>
      <c r="K2" s="49"/>
      <c r="L2" s="49"/>
    </row>
    <row r="3" spans="2:16" s="5" customFormat="1" ht="14.25" customHeight="1" x14ac:dyDescent="0.25">
      <c r="B3" s="49"/>
      <c r="C3" s="49"/>
      <c r="D3" s="49"/>
      <c r="E3" s="49"/>
      <c r="F3" s="49"/>
      <c r="G3" s="49"/>
      <c r="H3" s="49"/>
      <c r="I3" s="49"/>
      <c r="J3" s="49"/>
      <c r="K3" s="49"/>
      <c r="L3" s="49"/>
    </row>
    <row r="4" spans="2:16" s="5" customFormat="1" x14ac:dyDescent="0.25">
      <c r="B4" s="49"/>
      <c r="C4" s="49"/>
      <c r="D4" s="49"/>
      <c r="E4" s="49"/>
      <c r="F4" s="49"/>
      <c r="G4" s="49"/>
      <c r="H4" s="49"/>
      <c r="I4" s="49"/>
      <c r="J4" s="49"/>
      <c r="K4" s="49"/>
      <c r="L4" s="49"/>
    </row>
    <row r="5" spans="2:16" s="9" customFormat="1" x14ac:dyDescent="0.25"/>
    <row r="6" spans="2:16" ht="14.4" thickBot="1" x14ac:dyDescent="0.3">
      <c r="B6" s="4"/>
      <c r="C6" s="4"/>
      <c r="D6" s="4"/>
      <c r="E6" s="4"/>
      <c r="F6" s="4"/>
    </row>
    <row r="7" spans="2:16" ht="14.4" thickBot="1" x14ac:dyDescent="0.3">
      <c r="B7" s="4"/>
      <c r="C7" s="12" t="str">
        <f>"(1)"</f>
        <v>(1)</v>
      </c>
      <c r="D7" s="12" t="str">
        <f>"(2)"</f>
        <v>(2)</v>
      </c>
      <c r="E7" s="12" t="str">
        <f>"(3)"</f>
        <v>(3)</v>
      </c>
      <c r="F7" s="12" t="str">
        <f>"(4)"</f>
        <v>(4)</v>
      </c>
      <c r="H7" s="3"/>
      <c r="I7" s="3"/>
      <c r="J7" s="3"/>
      <c r="K7" s="3"/>
      <c r="L7" s="3"/>
    </row>
    <row r="8" spans="2:16" ht="42" thickBot="1" x14ac:dyDescent="0.5">
      <c r="B8" s="13" t="s">
        <v>0</v>
      </c>
      <c r="C8" s="14" t="s">
        <v>1</v>
      </c>
      <c r="D8" s="14" t="s">
        <v>2</v>
      </c>
      <c r="E8" s="14" t="s">
        <v>67</v>
      </c>
      <c r="F8" s="14" t="s">
        <v>3</v>
      </c>
      <c r="H8" s="58" t="s">
        <v>28</v>
      </c>
      <c r="I8" s="58"/>
      <c r="J8" s="58"/>
      <c r="K8" s="58"/>
      <c r="L8" s="58"/>
      <c r="M8" s="58"/>
      <c r="N8" s="58"/>
      <c r="O8" s="58"/>
      <c r="P8" s="58"/>
    </row>
    <row r="9" spans="2:16" x14ac:dyDescent="0.25">
      <c r="B9" s="11">
        <v>43497</v>
      </c>
      <c r="C9" s="8"/>
      <c r="D9" s="22"/>
      <c r="E9" s="42"/>
      <c r="F9" s="22"/>
      <c r="H9"/>
      <c r="I9"/>
      <c r="J9"/>
      <c r="K9"/>
      <c r="L9"/>
      <c r="M9"/>
      <c r="N9"/>
      <c r="O9"/>
      <c r="P9"/>
    </row>
    <row r="10" spans="2:16" x14ac:dyDescent="0.25">
      <c r="B10" s="11">
        <v>43525</v>
      </c>
      <c r="C10" s="8"/>
      <c r="D10" s="22"/>
      <c r="E10" s="22"/>
      <c r="F10" s="22"/>
      <c r="H10"/>
      <c r="I10"/>
      <c r="J10"/>
      <c r="K10"/>
      <c r="L10"/>
      <c r="M10"/>
      <c r="N10"/>
      <c r="O10"/>
      <c r="P10"/>
    </row>
    <row r="11" spans="2:16" ht="14.4" x14ac:dyDescent="0.3">
      <c r="B11" s="11">
        <v>43556</v>
      </c>
      <c r="C11" s="8"/>
      <c r="D11" s="22"/>
      <c r="E11" s="22"/>
      <c r="F11" s="22"/>
      <c r="H11" s="43"/>
      <c r="I11" s="43"/>
      <c r="J11"/>
      <c r="K11"/>
      <c r="L11"/>
      <c r="M11"/>
      <c r="N11"/>
      <c r="O11"/>
      <c r="P11"/>
    </row>
    <row r="12" spans="2:16" x14ac:dyDescent="0.25">
      <c r="B12" s="11">
        <v>43586</v>
      </c>
      <c r="C12" s="8"/>
      <c r="D12" s="22"/>
      <c r="E12" s="22"/>
      <c r="F12" s="22"/>
      <c r="H12"/>
      <c r="I12"/>
      <c r="J12"/>
      <c r="K12"/>
      <c r="L12"/>
      <c r="M12"/>
      <c r="N12"/>
      <c r="O12"/>
      <c r="P12"/>
    </row>
    <row r="13" spans="2:16" x14ac:dyDescent="0.25">
      <c r="B13" s="11">
        <v>43617</v>
      </c>
      <c r="C13" s="8"/>
      <c r="D13" s="22"/>
      <c r="E13" s="22"/>
      <c r="F13" s="22"/>
      <c r="H13"/>
      <c r="I13"/>
      <c r="J13"/>
      <c r="K13"/>
      <c r="L13"/>
      <c r="M13"/>
      <c r="N13"/>
      <c r="O13"/>
      <c r="P13"/>
    </row>
    <row r="14" spans="2:16" x14ac:dyDescent="0.25">
      <c r="B14" s="11">
        <v>43647</v>
      </c>
      <c r="C14" s="8"/>
      <c r="D14" s="22"/>
      <c r="E14" s="22"/>
      <c r="F14" s="22"/>
      <c r="H14"/>
      <c r="I14"/>
      <c r="J14"/>
      <c r="K14"/>
      <c r="L14"/>
      <c r="M14"/>
      <c r="N14"/>
      <c r="O14"/>
      <c r="P14"/>
    </row>
    <row r="15" spans="2:16" x14ac:dyDescent="0.25">
      <c r="B15" s="11">
        <v>43678</v>
      </c>
      <c r="C15" s="8"/>
      <c r="D15" s="22"/>
      <c r="E15" s="22"/>
      <c r="F15" s="22"/>
      <c r="H15"/>
      <c r="I15"/>
      <c r="J15"/>
      <c r="K15"/>
      <c r="L15"/>
      <c r="M15"/>
      <c r="N15"/>
      <c r="O15"/>
      <c r="P15"/>
    </row>
    <row r="16" spans="2:16" x14ac:dyDescent="0.25">
      <c r="B16" s="11">
        <v>43709</v>
      </c>
      <c r="C16" s="8"/>
      <c r="D16" s="22"/>
      <c r="E16" s="22"/>
      <c r="F16" s="22"/>
      <c r="H16"/>
      <c r="I16"/>
      <c r="J16"/>
      <c r="K16"/>
      <c r="L16"/>
      <c r="M16"/>
      <c r="N16"/>
      <c r="O16"/>
      <c r="P16"/>
    </row>
    <row r="17" spans="2:16" x14ac:dyDescent="0.25">
      <c r="B17" s="11">
        <v>43739</v>
      </c>
      <c r="C17" s="8"/>
      <c r="D17" s="22"/>
      <c r="E17" s="22"/>
      <c r="F17" s="22"/>
      <c r="H17"/>
      <c r="I17"/>
      <c r="J17"/>
      <c r="K17"/>
      <c r="L17"/>
      <c r="M17"/>
      <c r="N17"/>
      <c r="O17"/>
      <c r="P17"/>
    </row>
    <row r="18" spans="2:16" x14ac:dyDescent="0.25">
      <c r="B18" s="11">
        <v>43770</v>
      </c>
      <c r="C18" s="8"/>
      <c r="D18" s="22"/>
      <c r="E18" s="22"/>
      <c r="F18" s="22"/>
      <c r="H18"/>
      <c r="I18"/>
      <c r="J18"/>
      <c r="K18"/>
      <c r="L18"/>
      <c r="M18"/>
      <c r="N18"/>
      <c r="O18"/>
      <c r="P18"/>
    </row>
    <row r="19" spans="2:16" ht="14.4" x14ac:dyDescent="0.3">
      <c r="B19" s="11">
        <v>43800</v>
      </c>
      <c r="C19" s="8"/>
      <c r="D19" s="22"/>
      <c r="E19" s="22"/>
      <c r="F19" s="22"/>
      <c r="H19" s="44"/>
      <c r="I19" s="44"/>
      <c r="J19" s="44"/>
      <c r="K19" s="44"/>
      <c r="L19" s="44"/>
      <c r="M19" s="44"/>
      <c r="N19"/>
      <c r="O19"/>
      <c r="P19"/>
    </row>
    <row r="20" spans="2:16" x14ac:dyDescent="0.25">
      <c r="B20" s="11">
        <v>43831</v>
      </c>
      <c r="C20" s="8"/>
      <c r="D20" s="22"/>
      <c r="E20" s="22"/>
      <c r="F20" s="22"/>
      <c r="H20"/>
      <c r="I20"/>
      <c r="J20"/>
      <c r="K20"/>
      <c r="L20"/>
      <c r="M20"/>
      <c r="N20"/>
      <c r="O20"/>
      <c r="P20"/>
    </row>
    <row r="21" spans="2:16" x14ac:dyDescent="0.25">
      <c r="B21" s="11">
        <v>43862</v>
      </c>
      <c r="C21" s="8"/>
      <c r="D21" s="22"/>
      <c r="E21" s="22"/>
      <c r="F21" s="22"/>
      <c r="H21"/>
      <c r="I21"/>
      <c r="J21"/>
      <c r="K21"/>
      <c r="L21"/>
      <c r="M21"/>
      <c r="N21"/>
      <c r="O21"/>
      <c r="P21"/>
    </row>
    <row r="22" spans="2:16" x14ac:dyDescent="0.25">
      <c r="B22" s="11">
        <v>43891</v>
      </c>
      <c r="C22" s="8"/>
      <c r="D22" s="22"/>
      <c r="E22" s="22"/>
      <c r="F22" s="22"/>
      <c r="H22"/>
      <c r="I22"/>
      <c r="J22"/>
      <c r="K22"/>
      <c r="L22"/>
      <c r="M22"/>
      <c r="N22"/>
      <c r="O22"/>
      <c r="P22"/>
    </row>
    <row r="23" spans="2:16" x14ac:dyDescent="0.25">
      <c r="B23" s="11">
        <v>43922</v>
      </c>
      <c r="C23" s="8"/>
      <c r="D23" s="22"/>
      <c r="E23" s="22"/>
      <c r="F23" s="22"/>
      <c r="H23"/>
      <c r="I23"/>
      <c r="J23"/>
      <c r="K23"/>
      <c r="L23"/>
      <c r="M23"/>
      <c r="N23"/>
      <c r="O23"/>
      <c r="P23"/>
    </row>
    <row r="24" spans="2:16" ht="14.4" x14ac:dyDescent="0.3">
      <c r="B24" s="11">
        <v>43952</v>
      </c>
      <c r="C24" s="8"/>
      <c r="D24" s="22"/>
      <c r="E24" s="22"/>
      <c r="F24" s="22"/>
      <c r="H24" s="44"/>
      <c r="I24" s="44"/>
      <c r="J24" s="44"/>
      <c r="K24" s="44"/>
      <c r="L24" s="44"/>
      <c r="M24" s="44"/>
      <c r="N24" s="44"/>
      <c r="O24" s="44"/>
      <c r="P24" s="44"/>
    </row>
    <row r="25" spans="2:16" x14ac:dyDescent="0.25">
      <c r="B25" s="11">
        <v>43983</v>
      </c>
      <c r="C25" s="8"/>
      <c r="D25" s="22"/>
      <c r="E25" s="22"/>
      <c r="F25" s="22"/>
      <c r="H25"/>
      <c r="I25"/>
      <c r="J25"/>
      <c r="K25"/>
      <c r="L25"/>
      <c r="M25"/>
      <c r="N25"/>
      <c r="O25"/>
      <c r="P25"/>
    </row>
    <row r="26" spans="2:16" x14ac:dyDescent="0.25">
      <c r="B26" s="11">
        <v>44013</v>
      </c>
      <c r="C26" s="8"/>
      <c r="D26" s="22"/>
      <c r="E26" s="22"/>
      <c r="F26" s="22"/>
      <c r="H26"/>
      <c r="I26"/>
      <c r="J26"/>
      <c r="K26"/>
      <c r="L26"/>
      <c r="M26"/>
      <c r="N26"/>
      <c r="O26"/>
      <c r="P26"/>
    </row>
    <row r="27" spans="2:16" x14ac:dyDescent="0.25">
      <c r="B27" s="11">
        <v>44044</v>
      </c>
      <c r="C27" s="8"/>
      <c r="D27" s="22"/>
      <c r="E27" s="22"/>
      <c r="F27" s="22"/>
      <c r="H27"/>
      <c r="I27"/>
      <c r="J27"/>
      <c r="K27"/>
      <c r="L27"/>
      <c r="M27"/>
      <c r="N27"/>
      <c r="O27"/>
      <c r="P27"/>
    </row>
    <row r="28" spans="2:16" x14ac:dyDescent="0.25">
      <c r="B28" s="11">
        <v>44075</v>
      </c>
      <c r="C28" s="8"/>
      <c r="D28" s="22"/>
      <c r="E28" s="22"/>
      <c r="F28" s="22"/>
      <c r="H28"/>
      <c r="I28"/>
      <c r="J28"/>
      <c r="K28"/>
      <c r="L28"/>
      <c r="M28"/>
      <c r="N28"/>
      <c r="O28"/>
      <c r="P28"/>
    </row>
    <row r="29" spans="2:16" x14ac:dyDescent="0.25">
      <c r="B29" s="11">
        <v>44105</v>
      </c>
      <c r="C29" s="8"/>
      <c r="D29" s="22"/>
      <c r="E29" s="22"/>
      <c r="F29" s="22"/>
      <c r="H29"/>
      <c r="I29"/>
      <c r="J29"/>
      <c r="K29"/>
      <c r="L29"/>
      <c r="M29"/>
      <c r="N29"/>
      <c r="O29"/>
      <c r="P29"/>
    </row>
    <row r="30" spans="2:16" x14ac:dyDescent="0.25">
      <c r="B30" s="11">
        <v>44136</v>
      </c>
      <c r="C30" s="8"/>
      <c r="D30" s="22"/>
      <c r="E30" s="22"/>
      <c r="F30" s="22"/>
    </row>
    <row r="31" spans="2:16" x14ac:dyDescent="0.25">
      <c r="B31" s="11">
        <v>44166</v>
      </c>
      <c r="C31" s="8"/>
      <c r="D31" s="22"/>
      <c r="E31" s="22"/>
      <c r="F31" s="22"/>
    </row>
    <row r="32" spans="2:16" x14ac:dyDescent="0.25">
      <c r="B32" s="11">
        <v>44197</v>
      </c>
      <c r="C32" s="8"/>
      <c r="D32" s="22"/>
      <c r="E32" s="22"/>
      <c r="F32" s="22"/>
    </row>
    <row r="33" spans="2:16" x14ac:dyDescent="0.25">
      <c r="B33" s="11">
        <v>44228</v>
      </c>
      <c r="C33" s="8"/>
      <c r="D33" s="22"/>
      <c r="E33" s="22"/>
      <c r="F33" s="22"/>
      <c r="H33"/>
      <c r="I33"/>
      <c r="J33"/>
      <c r="K33"/>
      <c r="L33"/>
      <c r="M33"/>
      <c r="N33"/>
      <c r="O33"/>
      <c r="P33"/>
    </row>
    <row r="34" spans="2:16" x14ac:dyDescent="0.25">
      <c r="B34" s="11">
        <v>44256</v>
      </c>
      <c r="C34" s="8"/>
      <c r="D34" s="22"/>
      <c r="E34" s="22"/>
      <c r="F34" s="22"/>
      <c r="H34"/>
      <c r="I34"/>
      <c r="J34"/>
      <c r="K34"/>
      <c r="L34"/>
      <c r="M34"/>
      <c r="N34"/>
      <c r="O34"/>
      <c r="P34"/>
    </row>
    <row r="35" spans="2:16" x14ac:dyDescent="0.25">
      <c r="B35" s="11">
        <v>44287</v>
      </c>
      <c r="C35" s="8"/>
      <c r="D35" s="22"/>
      <c r="E35" s="22"/>
      <c r="F35" s="22"/>
      <c r="H35"/>
      <c r="I35"/>
      <c r="J35"/>
      <c r="K35"/>
      <c r="L35"/>
      <c r="M35"/>
      <c r="N35"/>
      <c r="O35"/>
      <c r="P35"/>
    </row>
    <row r="36" spans="2:16" x14ac:dyDescent="0.25">
      <c r="B36" s="11">
        <v>44317</v>
      </c>
      <c r="C36" s="8"/>
      <c r="D36" s="22"/>
      <c r="E36" s="22"/>
      <c r="F36" s="22"/>
      <c r="H36"/>
      <c r="I36"/>
      <c r="J36"/>
      <c r="K36"/>
      <c r="L36"/>
      <c r="M36"/>
      <c r="N36"/>
      <c r="O36"/>
      <c r="P36"/>
    </row>
    <row r="37" spans="2:16" x14ac:dyDescent="0.25">
      <c r="B37" s="11">
        <v>44348</v>
      </c>
      <c r="C37" s="8"/>
      <c r="D37" s="22"/>
      <c r="E37" s="22"/>
      <c r="F37" s="22"/>
      <c r="H37"/>
      <c r="I37"/>
      <c r="J37"/>
      <c r="K37"/>
      <c r="L37"/>
      <c r="M37"/>
      <c r="N37"/>
      <c r="O37"/>
      <c r="P37"/>
    </row>
    <row r="38" spans="2:16" x14ac:dyDescent="0.25">
      <c r="B38" s="11">
        <v>44378</v>
      </c>
      <c r="C38" s="8"/>
      <c r="D38" s="22"/>
      <c r="E38" s="22"/>
      <c r="F38" s="22"/>
      <c r="H38"/>
      <c r="I38"/>
      <c r="J38"/>
      <c r="K38"/>
      <c r="L38"/>
      <c r="M38"/>
      <c r="N38"/>
      <c r="O38"/>
      <c r="P38"/>
    </row>
    <row r="39" spans="2:16" x14ac:dyDescent="0.25">
      <c r="B39" s="11">
        <v>44409</v>
      </c>
      <c r="C39" s="8"/>
      <c r="D39" s="22"/>
      <c r="E39" s="22"/>
      <c r="F39" s="22"/>
      <c r="H39"/>
      <c r="I39"/>
      <c r="J39"/>
      <c r="K39"/>
      <c r="L39"/>
      <c r="M39"/>
      <c r="N39"/>
      <c r="O39"/>
      <c r="P39"/>
    </row>
    <row r="40" spans="2:16" x14ac:dyDescent="0.25">
      <c r="B40" s="11">
        <v>44440</v>
      </c>
      <c r="C40" s="8"/>
      <c r="D40" s="22"/>
      <c r="E40" s="22"/>
      <c r="F40" s="22"/>
      <c r="H40"/>
      <c r="I40"/>
      <c r="J40"/>
      <c r="K40"/>
      <c r="L40"/>
      <c r="M40"/>
      <c r="N40"/>
      <c r="O40"/>
      <c r="P40"/>
    </row>
    <row r="41" spans="2:16" x14ac:dyDescent="0.25">
      <c r="B41" s="11">
        <v>44470</v>
      </c>
      <c r="C41" s="8"/>
      <c r="D41" s="22"/>
      <c r="E41" s="22"/>
      <c r="F41" s="22"/>
      <c r="H41"/>
      <c r="I41"/>
      <c r="J41"/>
      <c r="K41"/>
      <c r="L41"/>
      <c r="M41"/>
      <c r="N41"/>
      <c r="O41"/>
      <c r="P41"/>
    </row>
    <row r="42" spans="2:16" ht="14.25" customHeight="1" x14ac:dyDescent="0.25">
      <c r="B42" s="11">
        <v>44501</v>
      </c>
      <c r="C42" s="8"/>
      <c r="D42" s="22"/>
      <c r="E42" s="22"/>
      <c r="F42" s="22"/>
      <c r="H42"/>
      <c r="I42"/>
      <c r="J42" s="59" t="s">
        <v>20</v>
      </c>
      <c r="K42" s="59"/>
      <c r="L42" s="59"/>
      <c r="M42" s="59"/>
      <c r="N42" s="59"/>
      <c r="O42" s="59"/>
      <c r="P42"/>
    </row>
    <row r="43" spans="2:16" ht="14.25" customHeight="1" x14ac:dyDescent="0.25">
      <c r="B43" s="11">
        <v>44531</v>
      </c>
      <c r="C43" s="8"/>
      <c r="D43" s="22"/>
      <c r="E43" s="22"/>
      <c r="F43" s="22"/>
      <c r="H43"/>
      <c r="I43"/>
      <c r="J43" s="59"/>
      <c r="K43" s="59"/>
      <c r="L43" s="59"/>
      <c r="M43" s="59"/>
      <c r="N43" s="59"/>
      <c r="O43" s="59"/>
      <c r="P43"/>
    </row>
    <row r="44" spans="2:16" ht="14.25" customHeight="1" x14ac:dyDescent="0.25">
      <c r="B44" s="11">
        <v>44562</v>
      </c>
      <c r="C44" s="8"/>
      <c r="D44" s="22"/>
      <c r="E44" s="22"/>
      <c r="F44" s="22"/>
      <c r="H44"/>
      <c r="I44"/>
      <c r="J44" s="59"/>
      <c r="K44" s="59"/>
      <c r="L44" s="59"/>
      <c r="M44" s="59"/>
      <c r="N44" s="59"/>
      <c r="O44" s="59"/>
      <c r="P44"/>
    </row>
    <row r="45" spans="2:16" ht="14.25" customHeight="1" x14ac:dyDescent="0.25">
      <c r="B45" s="11">
        <v>44593</v>
      </c>
      <c r="C45" s="8"/>
      <c r="D45" s="22"/>
      <c r="E45" s="22"/>
      <c r="F45" s="22"/>
      <c r="H45"/>
      <c r="I45"/>
      <c r="J45" s="59"/>
      <c r="K45" s="59"/>
      <c r="L45" s="59"/>
      <c r="M45" s="59"/>
      <c r="N45" s="59"/>
      <c r="O45" s="59"/>
      <c r="P45"/>
    </row>
    <row r="46" spans="2:16" ht="14.25" customHeight="1" x14ac:dyDescent="0.25">
      <c r="B46" s="11">
        <v>44621</v>
      </c>
      <c r="C46" s="8"/>
      <c r="D46" s="22"/>
      <c r="E46" s="22"/>
      <c r="F46" s="22"/>
      <c r="H46"/>
      <c r="I46"/>
      <c r="J46" s="59"/>
      <c r="K46" s="59"/>
      <c r="L46" s="59"/>
      <c r="M46" s="59"/>
      <c r="N46" s="59"/>
      <c r="O46" s="59"/>
      <c r="P46"/>
    </row>
    <row r="47" spans="2:16" ht="14.25" customHeight="1" x14ac:dyDescent="0.25">
      <c r="B47" s="11">
        <v>44652</v>
      </c>
      <c r="C47" s="8"/>
      <c r="D47" s="22"/>
      <c r="E47" s="22"/>
      <c r="F47" s="22"/>
      <c r="H47"/>
      <c r="I47"/>
      <c r="J47" s="59"/>
      <c r="K47" s="59"/>
      <c r="L47" s="59"/>
      <c r="M47" s="59"/>
      <c r="N47" s="59"/>
      <c r="O47" s="59"/>
      <c r="P47"/>
    </row>
    <row r="48" spans="2:16" x14ac:dyDescent="0.25">
      <c r="B48" s="11">
        <v>44682</v>
      </c>
      <c r="C48" s="8"/>
      <c r="D48" s="22"/>
      <c r="E48" s="22"/>
      <c r="F48" s="22"/>
      <c r="H48"/>
      <c r="I48"/>
      <c r="J48"/>
      <c r="K48"/>
      <c r="L48"/>
      <c r="M48"/>
      <c r="N48"/>
      <c r="O48"/>
      <c r="P48"/>
    </row>
    <row r="49" spans="2:16" x14ac:dyDescent="0.25">
      <c r="B49" s="11">
        <v>44713</v>
      </c>
      <c r="C49" s="8"/>
      <c r="D49" s="22"/>
      <c r="E49" s="22"/>
      <c r="F49" s="22"/>
      <c r="H49"/>
      <c r="I49"/>
      <c r="J49"/>
      <c r="K49"/>
      <c r="L49"/>
      <c r="M49"/>
      <c r="N49"/>
      <c r="O49"/>
      <c r="P49"/>
    </row>
    <row r="50" spans="2:16" x14ac:dyDescent="0.25">
      <c r="B50" s="11">
        <v>44743</v>
      </c>
      <c r="C50" s="8"/>
      <c r="D50" s="22"/>
      <c r="E50" s="22"/>
      <c r="F50" s="22"/>
      <c r="H50"/>
      <c r="I50"/>
      <c r="J50"/>
      <c r="K50"/>
      <c r="L50"/>
      <c r="M50"/>
      <c r="N50"/>
      <c r="O50"/>
      <c r="P50"/>
    </row>
    <row r="51" spans="2:16" x14ac:dyDescent="0.25">
      <c r="B51" s="11">
        <v>44774</v>
      </c>
      <c r="C51" s="8"/>
      <c r="D51" s="22"/>
      <c r="E51" s="22"/>
      <c r="F51" s="22"/>
      <c r="H51"/>
      <c r="I51"/>
      <c r="J51"/>
      <c r="K51"/>
      <c r="L51"/>
      <c r="M51"/>
      <c r="N51"/>
      <c r="O51"/>
      <c r="P51"/>
    </row>
    <row r="52" spans="2:16" x14ac:dyDescent="0.25">
      <c r="B52" s="11">
        <v>44805</v>
      </c>
      <c r="C52" s="8"/>
      <c r="D52" s="22"/>
      <c r="E52" s="22"/>
      <c r="F52" s="22"/>
      <c r="H52"/>
      <c r="I52"/>
      <c r="J52"/>
      <c r="K52"/>
      <c r="L52"/>
      <c r="M52"/>
      <c r="N52"/>
      <c r="O52"/>
      <c r="P52"/>
    </row>
    <row r="53" spans="2:16" x14ac:dyDescent="0.25">
      <c r="B53" s="11">
        <v>44835</v>
      </c>
      <c r="C53" s="8"/>
      <c r="D53" s="22"/>
      <c r="E53" s="22"/>
      <c r="F53" s="22"/>
      <c r="H53"/>
      <c r="I53"/>
      <c r="J53"/>
      <c r="K53"/>
      <c r="L53"/>
      <c r="M53"/>
      <c r="N53"/>
      <c r="O53"/>
      <c r="P53"/>
    </row>
    <row r="54" spans="2:16" x14ac:dyDescent="0.25">
      <c r="B54" s="11">
        <v>44866</v>
      </c>
      <c r="C54" s="8"/>
      <c r="D54" s="22"/>
      <c r="E54" s="22"/>
      <c r="F54" s="22"/>
      <c r="H54"/>
      <c r="I54"/>
      <c r="J54"/>
      <c r="K54"/>
      <c r="L54"/>
      <c r="M54"/>
      <c r="N54"/>
      <c r="O54"/>
      <c r="P54"/>
    </row>
    <row r="55" spans="2:16" x14ac:dyDescent="0.25">
      <c r="B55" s="11">
        <v>44896</v>
      </c>
      <c r="C55" s="8"/>
      <c r="D55" s="22"/>
      <c r="E55" s="22"/>
      <c r="F55" s="22"/>
      <c r="H55"/>
      <c r="I55"/>
      <c r="J55"/>
      <c r="K55"/>
      <c r="L55"/>
      <c r="M55"/>
      <c r="N55"/>
      <c r="O55"/>
      <c r="P55"/>
    </row>
    <row r="56" spans="2:16" x14ac:dyDescent="0.25">
      <c r="B56" s="11">
        <v>44927</v>
      </c>
      <c r="C56" s="8"/>
      <c r="D56" s="22"/>
      <c r="E56" s="22"/>
      <c r="F56" s="22"/>
      <c r="H56"/>
      <c r="I56"/>
      <c r="J56"/>
      <c r="K56"/>
      <c r="L56"/>
      <c r="M56"/>
      <c r="N56"/>
      <c r="O56"/>
      <c r="P56"/>
    </row>
    <row r="57" spans="2:16" x14ac:dyDescent="0.25">
      <c r="B57" s="11">
        <v>44958</v>
      </c>
      <c r="C57" s="8"/>
      <c r="D57" s="22"/>
      <c r="E57" s="22"/>
      <c r="F57" s="22"/>
      <c r="H57"/>
      <c r="I57"/>
      <c r="J57"/>
      <c r="K57"/>
      <c r="L57"/>
      <c r="M57"/>
      <c r="N57"/>
      <c r="O57"/>
      <c r="P57"/>
    </row>
    <row r="58" spans="2:16" x14ac:dyDescent="0.25">
      <c r="B58" s="11">
        <v>44986</v>
      </c>
      <c r="C58" s="8"/>
      <c r="D58" s="22"/>
      <c r="E58" s="22"/>
      <c r="F58" s="22"/>
    </row>
    <row r="59" spans="2:16" x14ac:dyDescent="0.25">
      <c r="B59" s="11">
        <v>45017</v>
      </c>
      <c r="C59" s="8"/>
      <c r="D59" s="22"/>
      <c r="E59" s="22"/>
      <c r="F59" s="22"/>
    </row>
    <row r="60" spans="2:16" x14ac:dyDescent="0.25">
      <c r="B60" s="11">
        <v>45047</v>
      </c>
      <c r="C60" s="8"/>
      <c r="D60" s="22"/>
      <c r="E60" s="22"/>
      <c r="F60" s="22"/>
    </row>
    <row r="61" spans="2:16" x14ac:dyDescent="0.25">
      <c r="B61" s="11">
        <v>45078</v>
      </c>
      <c r="C61" s="8"/>
      <c r="D61" s="22"/>
      <c r="E61" s="22"/>
      <c r="F61" s="22"/>
    </row>
    <row r="62" spans="2:16" x14ac:dyDescent="0.25">
      <c r="B62" s="11">
        <v>45108</v>
      </c>
      <c r="C62" s="8"/>
      <c r="D62" s="22"/>
      <c r="E62" s="22"/>
      <c r="F62" s="22"/>
    </row>
    <row r="63" spans="2:16" x14ac:dyDescent="0.25">
      <c r="B63" s="11">
        <v>45139</v>
      </c>
      <c r="C63" s="8"/>
      <c r="D63" s="22"/>
      <c r="E63" s="22"/>
      <c r="F63" s="22"/>
    </row>
    <row r="64" spans="2:16" x14ac:dyDescent="0.25">
      <c r="B64" s="11">
        <v>45170</v>
      </c>
      <c r="C64" s="8"/>
      <c r="D64" s="22"/>
      <c r="E64" s="22"/>
      <c r="F64" s="22"/>
    </row>
    <row r="65" spans="2:6" x14ac:dyDescent="0.25">
      <c r="B65" s="11">
        <v>45200</v>
      </c>
      <c r="C65" s="8"/>
      <c r="D65" s="22"/>
      <c r="E65" s="22"/>
      <c r="F65" s="22"/>
    </row>
    <row r="66" spans="2:6" x14ac:dyDescent="0.25">
      <c r="B66" s="11">
        <v>45231</v>
      </c>
      <c r="C66"/>
      <c r="D66" s="22"/>
      <c r="E66" s="22"/>
      <c r="F66" s="22"/>
    </row>
    <row r="67" spans="2:6" x14ac:dyDescent="0.25">
      <c r="B67" s="11">
        <v>45261</v>
      </c>
      <c r="C67" s="70"/>
      <c r="D67" s="71"/>
      <c r="E67" s="71"/>
      <c r="F67" s="71"/>
    </row>
    <row r="68" spans="2:6" x14ac:dyDescent="0.25">
      <c r="B68" s="1">
        <v>45292</v>
      </c>
      <c r="C68" s="70"/>
      <c r="D68" s="70"/>
      <c r="E68" s="70"/>
      <c r="F68" s="70"/>
    </row>
  </sheetData>
  <mergeCells count="3">
    <mergeCell ref="B2:L4"/>
    <mergeCell ref="H8:P8"/>
    <mergeCell ref="J42:O4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201F-45AD-4D2D-9AB0-0ED5C1B12142}">
  <sheetPr>
    <tabColor theme="4" tint="-0.249977111117893"/>
  </sheetPr>
  <dimension ref="B1:R68"/>
  <sheetViews>
    <sheetView workbookViewId="0">
      <selection activeCell="A6" sqref="A6"/>
    </sheetView>
  </sheetViews>
  <sheetFormatPr defaultColWidth="9" defaultRowHeight="13.8" x14ac:dyDescent="0.25"/>
  <cols>
    <col min="1" max="1" width="2.8984375" style="2" customWidth="1"/>
    <col min="2" max="2" width="14" style="2" customWidth="1"/>
    <col min="3" max="8" width="12.09765625" style="2" customWidth="1"/>
    <col min="9" max="9" width="11.69921875" style="2" customWidth="1"/>
    <col min="10" max="18" width="11" style="2" customWidth="1"/>
    <col min="19" max="16384" width="9" style="2"/>
  </cols>
  <sheetData>
    <row r="1" spans="2:18" s="5" customFormat="1" ht="14.25" customHeight="1" x14ac:dyDescent="0.25">
      <c r="C1" s="15"/>
      <c r="D1" s="15"/>
      <c r="E1" s="15"/>
      <c r="F1" s="15"/>
      <c r="G1" s="15"/>
      <c r="H1" s="15"/>
      <c r="I1" s="15"/>
      <c r="J1" s="15"/>
      <c r="K1" s="15"/>
      <c r="L1" s="15"/>
      <c r="M1" s="15"/>
      <c r="N1" s="15"/>
    </row>
    <row r="2" spans="2:18" s="5" customFormat="1" ht="14.25" customHeight="1" x14ac:dyDescent="0.25">
      <c r="B2" s="49" t="str">
        <f>Instructions!B10&amp;": Fama French Model"</f>
        <v>: Fama French Model</v>
      </c>
      <c r="C2" s="49"/>
      <c r="D2" s="49"/>
      <c r="E2" s="49"/>
      <c r="F2" s="49"/>
      <c r="G2" s="49"/>
      <c r="H2" s="49"/>
      <c r="I2" s="49"/>
      <c r="J2" s="49"/>
      <c r="K2" s="49"/>
      <c r="L2" s="49"/>
      <c r="M2" s="49"/>
      <c r="N2" s="49"/>
    </row>
    <row r="3" spans="2:18" s="5" customFormat="1" ht="14.25" customHeight="1" x14ac:dyDescent="0.25">
      <c r="B3" s="49"/>
      <c r="C3" s="49"/>
      <c r="D3" s="49"/>
      <c r="E3" s="49"/>
      <c r="F3" s="49"/>
      <c r="G3" s="49"/>
      <c r="H3" s="49"/>
      <c r="I3" s="49"/>
      <c r="J3" s="49"/>
      <c r="K3" s="49"/>
      <c r="L3" s="49"/>
      <c r="M3" s="49"/>
      <c r="N3" s="49"/>
    </row>
    <row r="4" spans="2:18" s="5" customFormat="1" x14ac:dyDescent="0.25">
      <c r="B4" s="49"/>
      <c r="C4" s="49"/>
      <c r="D4" s="49"/>
      <c r="E4" s="49"/>
      <c r="F4" s="49"/>
      <c r="G4" s="49"/>
      <c r="H4" s="49"/>
      <c r="I4" s="49"/>
      <c r="J4" s="49"/>
      <c r="K4" s="49"/>
      <c r="L4" s="49"/>
      <c r="M4" s="49"/>
      <c r="N4" s="49"/>
    </row>
    <row r="5" spans="2:18" s="9" customFormat="1" x14ac:dyDescent="0.25"/>
    <row r="6" spans="2:18" ht="14.4" thickBot="1" x14ac:dyDescent="0.3">
      <c r="B6" s="4"/>
      <c r="C6" s="4"/>
      <c r="D6" s="4"/>
      <c r="E6" s="4"/>
      <c r="F6" s="4"/>
      <c r="G6" s="4"/>
      <c r="H6" s="4"/>
    </row>
    <row r="7" spans="2:18" ht="14.4" thickBot="1" x14ac:dyDescent="0.3">
      <c r="B7" s="4"/>
      <c r="C7" s="12" t="str">
        <f>"(1)"</f>
        <v>(1)</v>
      </c>
      <c r="D7" s="12" t="str">
        <f>"(2)"</f>
        <v>(2)</v>
      </c>
      <c r="E7" s="12" t="str">
        <f>"(3)"</f>
        <v>(3)</v>
      </c>
      <c r="F7" s="12" t="str">
        <f>"(4)"</f>
        <v>(4)</v>
      </c>
      <c r="G7" s="12" t="str">
        <f>"(5)"</f>
        <v>(5)</v>
      </c>
      <c r="H7" s="12" t="str">
        <f>"(6)"</f>
        <v>(6)</v>
      </c>
      <c r="I7" s="3"/>
      <c r="J7" s="3"/>
      <c r="K7" s="3"/>
      <c r="L7" s="3"/>
      <c r="M7" s="3"/>
      <c r="N7" s="3"/>
    </row>
    <row r="8" spans="2:18" ht="42" thickBot="1" x14ac:dyDescent="0.5">
      <c r="B8" s="13" t="s">
        <v>0</v>
      </c>
      <c r="C8" s="14" t="s">
        <v>1</v>
      </c>
      <c r="D8" s="14" t="s">
        <v>2</v>
      </c>
      <c r="E8" s="14" t="s">
        <v>67</v>
      </c>
      <c r="F8" s="14" t="s">
        <v>3</v>
      </c>
      <c r="G8" s="14" t="s">
        <v>5</v>
      </c>
      <c r="H8" s="14" t="s">
        <v>6</v>
      </c>
      <c r="I8" s="19"/>
      <c r="J8" s="58" t="s">
        <v>27</v>
      </c>
      <c r="K8" s="58"/>
      <c r="L8" s="58"/>
      <c r="M8" s="58"/>
      <c r="N8" s="58"/>
      <c r="O8" s="58"/>
      <c r="P8" s="58"/>
      <c r="Q8" s="58"/>
      <c r="R8" s="58"/>
    </row>
    <row r="9" spans="2:18" x14ac:dyDescent="0.25">
      <c r="B9" s="11">
        <v>43497</v>
      </c>
      <c r="C9" s="24">
        <f>'1. Single Index or CAPM'!C9</f>
        <v>0</v>
      </c>
      <c r="D9" s="24">
        <f>'1. Single Index or CAPM'!D9</f>
        <v>0</v>
      </c>
      <c r="E9" s="42"/>
      <c r="F9" s="24">
        <f>'1. Single Index or CAPM'!F9</f>
        <v>0</v>
      </c>
      <c r="G9" s="22"/>
      <c r="H9" s="22"/>
      <c r="J9"/>
      <c r="K9"/>
      <c r="L9"/>
      <c r="M9"/>
      <c r="N9"/>
      <c r="O9"/>
      <c r="P9"/>
      <c r="Q9"/>
      <c r="R9"/>
    </row>
    <row r="10" spans="2:18" x14ac:dyDescent="0.25">
      <c r="B10" s="11">
        <v>43525</v>
      </c>
      <c r="C10" s="24">
        <f>'1. Single Index or CAPM'!C10</f>
        <v>0</v>
      </c>
      <c r="D10" s="24">
        <f>'1. Single Index or CAPM'!D10</f>
        <v>0</v>
      </c>
      <c r="E10" s="24">
        <f>'1. Single Index or CAPM'!E10</f>
        <v>0</v>
      </c>
      <c r="F10" s="24">
        <f>'1. Single Index or CAPM'!F10</f>
        <v>0</v>
      </c>
      <c r="G10" s="22"/>
      <c r="H10" s="22"/>
      <c r="J10"/>
      <c r="K10"/>
      <c r="L10"/>
      <c r="M10"/>
      <c r="N10"/>
      <c r="O10"/>
      <c r="P10"/>
      <c r="Q10"/>
      <c r="R10"/>
    </row>
    <row r="11" spans="2:18" ht="14.4" x14ac:dyDescent="0.3">
      <c r="B11" s="11">
        <v>43556</v>
      </c>
      <c r="C11" s="24">
        <f>'1. Single Index or CAPM'!C11</f>
        <v>0</v>
      </c>
      <c r="D11" s="24">
        <f>'1. Single Index or CAPM'!D11</f>
        <v>0</v>
      </c>
      <c r="E11" s="24">
        <f>'1. Single Index or CAPM'!E11</f>
        <v>0</v>
      </c>
      <c r="F11" s="24">
        <f>'1. Single Index or CAPM'!F11</f>
        <v>0</v>
      </c>
      <c r="G11" s="22"/>
      <c r="H11" s="22"/>
      <c r="J11" s="43"/>
      <c r="K11" s="43"/>
      <c r="L11"/>
      <c r="M11"/>
      <c r="N11"/>
      <c r="O11"/>
      <c r="P11"/>
      <c r="Q11"/>
      <c r="R11"/>
    </row>
    <row r="12" spans="2:18" x14ac:dyDescent="0.25">
      <c r="B12" s="11">
        <v>43586</v>
      </c>
      <c r="C12" s="24">
        <f>'1. Single Index or CAPM'!C12</f>
        <v>0</v>
      </c>
      <c r="D12" s="24">
        <f>'1. Single Index or CAPM'!D12</f>
        <v>0</v>
      </c>
      <c r="E12" s="24">
        <f>'1. Single Index or CAPM'!E12</f>
        <v>0</v>
      </c>
      <c r="F12" s="24">
        <f>'1. Single Index or CAPM'!F12</f>
        <v>0</v>
      </c>
      <c r="G12" s="22"/>
      <c r="H12" s="22"/>
      <c r="J12"/>
      <c r="K12"/>
      <c r="L12"/>
      <c r="M12"/>
      <c r="N12"/>
      <c r="O12"/>
      <c r="P12"/>
      <c r="Q12"/>
      <c r="R12"/>
    </row>
    <row r="13" spans="2:18" x14ac:dyDescent="0.25">
      <c r="B13" s="11">
        <v>43617</v>
      </c>
      <c r="C13" s="24">
        <f>'1. Single Index or CAPM'!C13</f>
        <v>0</v>
      </c>
      <c r="D13" s="24">
        <f>'1. Single Index or CAPM'!D13</f>
        <v>0</v>
      </c>
      <c r="E13" s="24">
        <f>'1. Single Index or CAPM'!E13</f>
        <v>0</v>
      </c>
      <c r="F13" s="24">
        <f>'1. Single Index or CAPM'!F13</f>
        <v>0</v>
      </c>
      <c r="G13" s="22"/>
      <c r="H13" s="22"/>
      <c r="J13"/>
      <c r="K13"/>
      <c r="L13"/>
      <c r="M13"/>
      <c r="N13"/>
      <c r="O13"/>
      <c r="P13"/>
      <c r="Q13"/>
      <c r="R13"/>
    </row>
    <row r="14" spans="2:18" x14ac:dyDescent="0.25">
      <c r="B14" s="11">
        <v>43647</v>
      </c>
      <c r="C14" s="24">
        <f>'1. Single Index or CAPM'!C14</f>
        <v>0</v>
      </c>
      <c r="D14" s="24">
        <f>'1. Single Index or CAPM'!D14</f>
        <v>0</v>
      </c>
      <c r="E14" s="24">
        <f>'1. Single Index or CAPM'!E14</f>
        <v>0</v>
      </c>
      <c r="F14" s="24">
        <f>'1. Single Index or CAPM'!F14</f>
        <v>0</v>
      </c>
      <c r="G14" s="22"/>
      <c r="H14" s="22"/>
      <c r="J14"/>
      <c r="K14"/>
      <c r="L14"/>
      <c r="M14"/>
      <c r="N14"/>
      <c r="O14"/>
      <c r="P14"/>
      <c r="Q14"/>
      <c r="R14"/>
    </row>
    <row r="15" spans="2:18" x14ac:dyDescent="0.25">
      <c r="B15" s="11">
        <v>43678</v>
      </c>
      <c r="C15" s="24">
        <f>'1. Single Index or CAPM'!C15</f>
        <v>0</v>
      </c>
      <c r="D15" s="24">
        <f>'1. Single Index or CAPM'!D15</f>
        <v>0</v>
      </c>
      <c r="E15" s="24">
        <f>'1. Single Index or CAPM'!E15</f>
        <v>0</v>
      </c>
      <c r="F15" s="24">
        <f>'1. Single Index or CAPM'!F15</f>
        <v>0</v>
      </c>
      <c r="G15" s="22"/>
      <c r="H15" s="22"/>
      <c r="J15"/>
      <c r="K15"/>
      <c r="L15"/>
      <c r="M15"/>
      <c r="N15"/>
      <c r="O15"/>
      <c r="P15"/>
      <c r="Q15"/>
      <c r="R15"/>
    </row>
    <row r="16" spans="2:18" x14ac:dyDescent="0.25">
      <c r="B16" s="11">
        <v>43709</v>
      </c>
      <c r="C16" s="24">
        <f>'1. Single Index or CAPM'!C16</f>
        <v>0</v>
      </c>
      <c r="D16" s="24">
        <f>'1. Single Index or CAPM'!D16</f>
        <v>0</v>
      </c>
      <c r="E16" s="24">
        <f>'1. Single Index or CAPM'!E16</f>
        <v>0</v>
      </c>
      <c r="F16" s="24">
        <f>'1. Single Index or CAPM'!F16</f>
        <v>0</v>
      </c>
      <c r="G16" s="22"/>
      <c r="H16" s="22"/>
      <c r="J16"/>
      <c r="K16"/>
      <c r="L16"/>
      <c r="M16"/>
      <c r="N16"/>
      <c r="O16"/>
      <c r="P16"/>
      <c r="Q16"/>
      <c r="R16"/>
    </row>
    <row r="17" spans="2:18" x14ac:dyDescent="0.25">
      <c r="B17" s="11">
        <v>43739</v>
      </c>
      <c r="C17" s="24">
        <f>'1. Single Index or CAPM'!C17</f>
        <v>0</v>
      </c>
      <c r="D17" s="24">
        <f>'1. Single Index or CAPM'!D17</f>
        <v>0</v>
      </c>
      <c r="E17" s="24">
        <f>'1. Single Index or CAPM'!E17</f>
        <v>0</v>
      </c>
      <c r="F17" s="24">
        <f>'1. Single Index or CAPM'!F17</f>
        <v>0</v>
      </c>
      <c r="G17" s="22"/>
      <c r="H17" s="22"/>
      <c r="J17"/>
      <c r="K17"/>
      <c r="L17"/>
      <c r="M17"/>
      <c r="N17"/>
      <c r="O17"/>
      <c r="P17"/>
      <c r="Q17"/>
      <c r="R17"/>
    </row>
    <row r="18" spans="2:18" x14ac:dyDescent="0.25">
      <c r="B18" s="11">
        <v>43770</v>
      </c>
      <c r="C18" s="24">
        <f>'1. Single Index or CAPM'!C18</f>
        <v>0</v>
      </c>
      <c r="D18" s="24">
        <f>'1. Single Index or CAPM'!D18</f>
        <v>0</v>
      </c>
      <c r="E18" s="24">
        <f>'1. Single Index or CAPM'!E18</f>
        <v>0</v>
      </c>
      <c r="F18" s="24">
        <f>'1. Single Index or CAPM'!F18</f>
        <v>0</v>
      </c>
      <c r="G18" s="22"/>
      <c r="H18" s="22"/>
      <c r="J18"/>
      <c r="K18"/>
      <c r="L18"/>
      <c r="M18"/>
      <c r="N18"/>
      <c r="O18"/>
      <c r="P18"/>
      <c r="Q18"/>
      <c r="R18"/>
    </row>
    <row r="19" spans="2:18" ht="14.4" x14ac:dyDescent="0.3">
      <c r="B19" s="11">
        <v>43800</v>
      </c>
      <c r="C19" s="24">
        <f>'1. Single Index or CAPM'!C19</f>
        <v>0</v>
      </c>
      <c r="D19" s="24">
        <f>'1. Single Index or CAPM'!D19</f>
        <v>0</v>
      </c>
      <c r="E19" s="24">
        <f>'1. Single Index or CAPM'!E19</f>
        <v>0</v>
      </c>
      <c r="F19" s="24">
        <f>'1. Single Index or CAPM'!F19</f>
        <v>0</v>
      </c>
      <c r="G19" s="22"/>
      <c r="H19" s="22"/>
      <c r="J19" s="44"/>
      <c r="K19" s="44"/>
      <c r="L19" s="44"/>
      <c r="M19" s="44"/>
      <c r="N19" s="44"/>
      <c r="O19" s="44"/>
      <c r="P19"/>
      <c r="Q19"/>
      <c r="R19"/>
    </row>
    <row r="20" spans="2:18" x14ac:dyDescent="0.25">
      <c r="B20" s="11">
        <v>43831</v>
      </c>
      <c r="C20" s="24">
        <f>'1. Single Index or CAPM'!C20</f>
        <v>0</v>
      </c>
      <c r="D20" s="24">
        <f>'1. Single Index or CAPM'!D20</f>
        <v>0</v>
      </c>
      <c r="E20" s="24">
        <f>'1. Single Index or CAPM'!E20</f>
        <v>0</v>
      </c>
      <c r="F20" s="24">
        <f>'1. Single Index or CAPM'!F20</f>
        <v>0</v>
      </c>
      <c r="G20" s="22"/>
      <c r="H20" s="22"/>
      <c r="J20"/>
      <c r="K20"/>
      <c r="L20"/>
      <c r="M20"/>
      <c r="N20"/>
      <c r="O20"/>
      <c r="P20"/>
      <c r="Q20"/>
      <c r="R20"/>
    </row>
    <row r="21" spans="2:18" x14ac:dyDescent="0.25">
      <c r="B21" s="11">
        <v>43862</v>
      </c>
      <c r="C21" s="24">
        <f>'1. Single Index or CAPM'!C21</f>
        <v>0</v>
      </c>
      <c r="D21" s="24">
        <f>'1. Single Index or CAPM'!D21</f>
        <v>0</v>
      </c>
      <c r="E21" s="24">
        <f>'1. Single Index or CAPM'!E21</f>
        <v>0</v>
      </c>
      <c r="F21" s="24">
        <f>'1. Single Index or CAPM'!F21</f>
        <v>0</v>
      </c>
      <c r="G21" s="22"/>
      <c r="H21" s="22"/>
      <c r="J21"/>
      <c r="K21"/>
      <c r="L21"/>
      <c r="M21"/>
      <c r="N21"/>
      <c r="O21"/>
      <c r="P21"/>
      <c r="Q21"/>
      <c r="R21"/>
    </row>
    <row r="22" spans="2:18" x14ac:dyDescent="0.25">
      <c r="B22" s="11">
        <v>43891</v>
      </c>
      <c r="C22" s="24">
        <f>'1. Single Index or CAPM'!C22</f>
        <v>0</v>
      </c>
      <c r="D22" s="24">
        <f>'1. Single Index or CAPM'!D22</f>
        <v>0</v>
      </c>
      <c r="E22" s="24">
        <f>'1. Single Index or CAPM'!E22</f>
        <v>0</v>
      </c>
      <c r="F22" s="24">
        <f>'1. Single Index or CAPM'!F22</f>
        <v>0</v>
      </c>
      <c r="G22" s="22"/>
      <c r="H22" s="22"/>
      <c r="J22"/>
      <c r="K22"/>
      <c r="L22"/>
      <c r="M22"/>
      <c r="N22"/>
      <c r="O22"/>
      <c r="P22"/>
      <c r="Q22"/>
      <c r="R22"/>
    </row>
    <row r="23" spans="2:18" x14ac:dyDescent="0.25">
      <c r="B23" s="11">
        <v>43922</v>
      </c>
      <c r="C23" s="24">
        <f>'1. Single Index or CAPM'!C23</f>
        <v>0</v>
      </c>
      <c r="D23" s="24">
        <f>'1. Single Index or CAPM'!D23</f>
        <v>0</v>
      </c>
      <c r="E23" s="24">
        <f>'1. Single Index or CAPM'!E23</f>
        <v>0</v>
      </c>
      <c r="F23" s="24">
        <f>'1. Single Index or CAPM'!F23</f>
        <v>0</v>
      </c>
      <c r="G23" s="22"/>
      <c r="H23" s="22"/>
      <c r="J23"/>
      <c r="K23"/>
      <c r="L23"/>
      <c r="M23"/>
      <c r="N23"/>
      <c r="O23"/>
      <c r="P23"/>
      <c r="Q23"/>
      <c r="R23"/>
    </row>
    <row r="24" spans="2:18" x14ac:dyDescent="0.25">
      <c r="B24" s="11">
        <v>43952</v>
      </c>
      <c r="C24" s="24">
        <f>'1. Single Index or CAPM'!C24</f>
        <v>0</v>
      </c>
      <c r="D24" s="24">
        <f>'1. Single Index or CAPM'!D24</f>
        <v>0</v>
      </c>
      <c r="E24" s="24">
        <f>'1. Single Index or CAPM'!E24</f>
        <v>0</v>
      </c>
      <c r="F24" s="24">
        <f>'1. Single Index or CAPM'!F24</f>
        <v>0</v>
      </c>
      <c r="G24" s="22"/>
      <c r="H24" s="22"/>
      <c r="J24"/>
      <c r="K24"/>
      <c r="L24"/>
      <c r="M24"/>
      <c r="N24"/>
      <c r="O24"/>
      <c r="P24"/>
      <c r="Q24"/>
      <c r="R24"/>
    </row>
    <row r="25" spans="2:18" x14ac:dyDescent="0.25">
      <c r="B25" s="11">
        <v>43983</v>
      </c>
      <c r="C25" s="24">
        <f>'1. Single Index or CAPM'!C25</f>
        <v>0</v>
      </c>
      <c r="D25" s="24">
        <f>'1. Single Index or CAPM'!D25</f>
        <v>0</v>
      </c>
      <c r="E25" s="24">
        <f>'1. Single Index or CAPM'!E25</f>
        <v>0</v>
      </c>
      <c r="F25" s="24">
        <f>'1. Single Index or CAPM'!F25</f>
        <v>0</v>
      </c>
      <c r="G25" s="22"/>
      <c r="H25" s="22"/>
      <c r="J25"/>
      <c r="K25"/>
      <c r="L25"/>
      <c r="M25"/>
      <c r="N25"/>
      <c r="O25"/>
      <c r="P25"/>
      <c r="Q25"/>
      <c r="R25"/>
    </row>
    <row r="26" spans="2:18" x14ac:dyDescent="0.25">
      <c r="B26" s="11">
        <v>44013</v>
      </c>
      <c r="C26" s="24">
        <f>'1. Single Index or CAPM'!C26</f>
        <v>0</v>
      </c>
      <c r="D26" s="24">
        <f>'1. Single Index or CAPM'!D26</f>
        <v>0</v>
      </c>
      <c r="E26" s="24">
        <f>'1. Single Index or CAPM'!E26</f>
        <v>0</v>
      </c>
      <c r="F26" s="24">
        <f>'1. Single Index or CAPM'!F26</f>
        <v>0</v>
      </c>
      <c r="G26" s="22"/>
      <c r="H26" s="22"/>
      <c r="J26"/>
      <c r="K26"/>
      <c r="L26"/>
      <c r="M26"/>
      <c r="N26"/>
      <c r="O26"/>
      <c r="P26"/>
      <c r="Q26"/>
      <c r="R26"/>
    </row>
    <row r="27" spans="2:18" x14ac:dyDescent="0.25">
      <c r="B27" s="11">
        <v>44044</v>
      </c>
      <c r="C27" s="24">
        <f>'1. Single Index or CAPM'!C27</f>
        <v>0</v>
      </c>
      <c r="D27" s="24">
        <f>'1. Single Index or CAPM'!D27</f>
        <v>0</v>
      </c>
      <c r="E27" s="24">
        <f>'1. Single Index or CAPM'!E27</f>
        <v>0</v>
      </c>
      <c r="F27" s="24">
        <f>'1. Single Index or CAPM'!F27</f>
        <v>0</v>
      </c>
      <c r="G27" s="22"/>
      <c r="H27" s="22"/>
      <c r="J27"/>
      <c r="K27"/>
      <c r="L27"/>
      <c r="M27"/>
      <c r="N27"/>
      <c r="O27"/>
      <c r="P27"/>
      <c r="Q27"/>
      <c r="R27"/>
    </row>
    <row r="28" spans="2:18" x14ac:dyDescent="0.25">
      <c r="B28" s="11">
        <v>44075</v>
      </c>
      <c r="C28" s="24">
        <f>'1. Single Index or CAPM'!C28</f>
        <v>0</v>
      </c>
      <c r="D28" s="24">
        <f>'1. Single Index or CAPM'!D28</f>
        <v>0</v>
      </c>
      <c r="E28" s="24">
        <f>'1. Single Index or CAPM'!E28</f>
        <v>0</v>
      </c>
      <c r="F28" s="24">
        <f>'1. Single Index or CAPM'!F28</f>
        <v>0</v>
      </c>
      <c r="G28" s="22"/>
      <c r="H28" s="22"/>
      <c r="J28"/>
      <c r="K28"/>
      <c r="L28"/>
      <c r="M28"/>
      <c r="N28"/>
      <c r="O28"/>
      <c r="P28"/>
      <c r="Q28"/>
      <c r="R28"/>
    </row>
    <row r="29" spans="2:18" x14ac:dyDescent="0.25">
      <c r="B29" s="11">
        <v>44105</v>
      </c>
      <c r="C29" s="24">
        <f>'1. Single Index or CAPM'!C29</f>
        <v>0</v>
      </c>
      <c r="D29" s="24">
        <f>'1. Single Index or CAPM'!D29</f>
        <v>0</v>
      </c>
      <c r="E29" s="24">
        <f>'1. Single Index or CAPM'!E29</f>
        <v>0</v>
      </c>
      <c r="F29" s="24">
        <f>'1. Single Index or CAPM'!F29</f>
        <v>0</v>
      </c>
      <c r="G29" s="22"/>
      <c r="H29" s="22"/>
      <c r="J29"/>
      <c r="K29"/>
      <c r="L29"/>
      <c r="M29"/>
      <c r="N29"/>
      <c r="O29"/>
      <c r="P29"/>
      <c r="Q29"/>
      <c r="R29"/>
    </row>
    <row r="30" spans="2:18" x14ac:dyDescent="0.25">
      <c r="B30" s="11">
        <v>44136</v>
      </c>
      <c r="C30" s="24">
        <f>'1. Single Index or CAPM'!C30</f>
        <v>0</v>
      </c>
      <c r="D30" s="24">
        <f>'1. Single Index or CAPM'!D30</f>
        <v>0</v>
      </c>
      <c r="E30" s="24">
        <f>'1. Single Index or CAPM'!E30</f>
        <v>0</v>
      </c>
      <c r="F30" s="24">
        <f>'1. Single Index or CAPM'!F30</f>
        <v>0</v>
      </c>
      <c r="G30" s="22"/>
      <c r="H30" s="22"/>
      <c r="J30"/>
      <c r="K30"/>
      <c r="L30"/>
      <c r="M30"/>
      <c r="N30"/>
      <c r="O30"/>
      <c r="P30"/>
      <c r="Q30"/>
      <c r="R30"/>
    </row>
    <row r="31" spans="2:18" x14ac:dyDescent="0.25">
      <c r="B31" s="11">
        <v>44166</v>
      </c>
      <c r="C31" s="24">
        <f>'1. Single Index or CAPM'!C31</f>
        <v>0</v>
      </c>
      <c r="D31" s="24">
        <f>'1. Single Index or CAPM'!D31</f>
        <v>0</v>
      </c>
      <c r="E31" s="24">
        <f>'1. Single Index or CAPM'!E31</f>
        <v>0</v>
      </c>
      <c r="F31" s="24">
        <f>'1. Single Index or CAPM'!F31</f>
        <v>0</v>
      </c>
      <c r="G31" s="22"/>
      <c r="H31" s="22"/>
      <c r="J31"/>
      <c r="K31"/>
      <c r="L31"/>
      <c r="M31"/>
      <c r="N31"/>
      <c r="O31"/>
      <c r="P31"/>
      <c r="Q31"/>
      <c r="R31"/>
    </row>
    <row r="32" spans="2:18" x14ac:dyDescent="0.25">
      <c r="B32" s="11">
        <v>44197</v>
      </c>
      <c r="C32" s="24">
        <f>'1. Single Index or CAPM'!C32</f>
        <v>0</v>
      </c>
      <c r="D32" s="24">
        <f>'1. Single Index or CAPM'!D32</f>
        <v>0</v>
      </c>
      <c r="E32" s="24">
        <f>'1. Single Index or CAPM'!E32</f>
        <v>0</v>
      </c>
      <c r="F32" s="24">
        <f>'1. Single Index or CAPM'!F32</f>
        <v>0</v>
      </c>
      <c r="G32" s="22"/>
      <c r="H32" s="22"/>
    </row>
    <row r="33" spans="2:8" x14ac:dyDescent="0.25">
      <c r="B33" s="11">
        <v>44228</v>
      </c>
      <c r="C33" s="24">
        <f>'1. Single Index or CAPM'!C33</f>
        <v>0</v>
      </c>
      <c r="D33" s="24">
        <f>'1. Single Index or CAPM'!D33</f>
        <v>0</v>
      </c>
      <c r="E33" s="24">
        <f>'1. Single Index or CAPM'!E33</f>
        <v>0</v>
      </c>
      <c r="F33" s="24">
        <f>'1. Single Index or CAPM'!F33</f>
        <v>0</v>
      </c>
      <c r="G33" s="22"/>
      <c r="H33" s="22"/>
    </row>
    <row r="34" spans="2:8" x14ac:dyDescent="0.25">
      <c r="B34" s="11">
        <v>44256</v>
      </c>
      <c r="C34" s="24">
        <f>'1. Single Index or CAPM'!C34</f>
        <v>0</v>
      </c>
      <c r="D34" s="24">
        <f>'1. Single Index or CAPM'!D34</f>
        <v>0</v>
      </c>
      <c r="E34" s="24">
        <f>'1. Single Index or CAPM'!E34</f>
        <v>0</v>
      </c>
      <c r="F34" s="24">
        <f>'1. Single Index or CAPM'!F34</f>
        <v>0</v>
      </c>
      <c r="G34" s="22"/>
      <c r="H34" s="22"/>
    </row>
    <row r="35" spans="2:8" x14ac:dyDescent="0.25">
      <c r="B35" s="11">
        <v>44287</v>
      </c>
      <c r="C35" s="24">
        <f>'1. Single Index or CAPM'!C35</f>
        <v>0</v>
      </c>
      <c r="D35" s="24">
        <f>'1. Single Index or CAPM'!D35</f>
        <v>0</v>
      </c>
      <c r="E35" s="24">
        <f>'1. Single Index or CAPM'!E35</f>
        <v>0</v>
      </c>
      <c r="F35" s="24">
        <f>'1. Single Index or CAPM'!F35</f>
        <v>0</v>
      </c>
      <c r="G35" s="22"/>
      <c r="H35" s="22"/>
    </row>
    <row r="36" spans="2:8" x14ac:dyDescent="0.25">
      <c r="B36" s="11">
        <v>44317</v>
      </c>
      <c r="C36" s="24">
        <f>'1. Single Index or CAPM'!C36</f>
        <v>0</v>
      </c>
      <c r="D36" s="24">
        <f>'1. Single Index or CAPM'!D36</f>
        <v>0</v>
      </c>
      <c r="E36" s="24">
        <f>'1. Single Index or CAPM'!E36</f>
        <v>0</v>
      </c>
      <c r="F36" s="24">
        <f>'1. Single Index or CAPM'!F36</f>
        <v>0</v>
      </c>
      <c r="G36" s="22"/>
      <c r="H36" s="22"/>
    </row>
    <row r="37" spans="2:8" x14ac:dyDescent="0.25">
      <c r="B37" s="11">
        <v>44348</v>
      </c>
      <c r="C37" s="24">
        <f>'1. Single Index or CAPM'!C37</f>
        <v>0</v>
      </c>
      <c r="D37" s="24">
        <f>'1. Single Index or CAPM'!D37</f>
        <v>0</v>
      </c>
      <c r="E37" s="24">
        <f>'1. Single Index or CAPM'!E37</f>
        <v>0</v>
      </c>
      <c r="F37" s="24">
        <f>'1. Single Index or CAPM'!F37</f>
        <v>0</v>
      </c>
      <c r="G37" s="22"/>
      <c r="H37" s="22"/>
    </row>
    <row r="38" spans="2:8" x14ac:dyDescent="0.25">
      <c r="B38" s="11">
        <v>44378</v>
      </c>
      <c r="C38" s="24">
        <f>'1. Single Index or CAPM'!C38</f>
        <v>0</v>
      </c>
      <c r="D38" s="24">
        <f>'1. Single Index or CAPM'!D38</f>
        <v>0</v>
      </c>
      <c r="E38" s="24">
        <f>'1. Single Index or CAPM'!E38</f>
        <v>0</v>
      </c>
      <c r="F38" s="24">
        <f>'1. Single Index or CAPM'!F38</f>
        <v>0</v>
      </c>
      <c r="G38" s="22"/>
      <c r="H38" s="22"/>
    </row>
    <row r="39" spans="2:8" x14ac:dyDescent="0.25">
      <c r="B39" s="11">
        <v>44409</v>
      </c>
      <c r="C39" s="24">
        <f>'1. Single Index or CAPM'!C39</f>
        <v>0</v>
      </c>
      <c r="D39" s="24">
        <f>'1. Single Index or CAPM'!D39</f>
        <v>0</v>
      </c>
      <c r="E39" s="24">
        <f>'1. Single Index or CAPM'!E39</f>
        <v>0</v>
      </c>
      <c r="F39" s="24">
        <f>'1. Single Index or CAPM'!F39</f>
        <v>0</v>
      </c>
      <c r="G39" s="22"/>
      <c r="H39" s="22"/>
    </row>
    <row r="40" spans="2:8" x14ac:dyDescent="0.25">
      <c r="B40" s="11">
        <v>44440</v>
      </c>
      <c r="C40" s="24">
        <f>'1. Single Index or CAPM'!C40</f>
        <v>0</v>
      </c>
      <c r="D40" s="24">
        <f>'1. Single Index or CAPM'!D40</f>
        <v>0</v>
      </c>
      <c r="E40" s="24">
        <f>'1. Single Index or CAPM'!E40</f>
        <v>0</v>
      </c>
      <c r="F40" s="24">
        <f>'1. Single Index or CAPM'!F40</f>
        <v>0</v>
      </c>
      <c r="G40" s="22"/>
      <c r="H40" s="22"/>
    </row>
    <row r="41" spans="2:8" x14ac:dyDescent="0.25">
      <c r="B41" s="11">
        <v>44470</v>
      </c>
      <c r="C41" s="24">
        <f>'1. Single Index or CAPM'!C41</f>
        <v>0</v>
      </c>
      <c r="D41" s="24">
        <f>'1. Single Index or CAPM'!D41</f>
        <v>0</v>
      </c>
      <c r="E41" s="24">
        <f>'1. Single Index or CAPM'!E41</f>
        <v>0</v>
      </c>
      <c r="F41" s="24">
        <f>'1. Single Index or CAPM'!F41</f>
        <v>0</v>
      </c>
      <c r="G41" s="22"/>
      <c r="H41" s="22"/>
    </row>
    <row r="42" spans="2:8" x14ac:dyDescent="0.25">
      <c r="B42" s="11">
        <v>44501</v>
      </c>
      <c r="C42" s="24">
        <f>'1. Single Index or CAPM'!C42</f>
        <v>0</v>
      </c>
      <c r="D42" s="24">
        <f>'1. Single Index or CAPM'!D42</f>
        <v>0</v>
      </c>
      <c r="E42" s="24">
        <f>'1. Single Index or CAPM'!E42</f>
        <v>0</v>
      </c>
      <c r="F42" s="24">
        <f>'1. Single Index or CAPM'!F42</f>
        <v>0</v>
      </c>
      <c r="G42" s="22"/>
      <c r="H42" s="22"/>
    </row>
    <row r="43" spans="2:8" x14ac:dyDescent="0.25">
      <c r="B43" s="11">
        <v>44531</v>
      </c>
      <c r="C43" s="24">
        <f>'1. Single Index or CAPM'!C43</f>
        <v>0</v>
      </c>
      <c r="D43" s="24">
        <f>'1. Single Index or CAPM'!D43</f>
        <v>0</v>
      </c>
      <c r="E43" s="24">
        <f>'1. Single Index or CAPM'!E43</f>
        <v>0</v>
      </c>
      <c r="F43" s="24">
        <f>'1. Single Index or CAPM'!F43</f>
        <v>0</v>
      </c>
      <c r="G43" s="22"/>
      <c r="H43" s="22"/>
    </row>
    <row r="44" spans="2:8" x14ac:dyDescent="0.25">
      <c r="B44" s="11">
        <v>44562</v>
      </c>
      <c r="C44" s="24">
        <f>'1. Single Index or CAPM'!C44</f>
        <v>0</v>
      </c>
      <c r="D44" s="24">
        <f>'1. Single Index or CAPM'!D44</f>
        <v>0</v>
      </c>
      <c r="E44" s="24">
        <f>'1. Single Index or CAPM'!E44</f>
        <v>0</v>
      </c>
      <c r="F44" s="24">
        <f>'1. Single Index or CAPM'!F44</f>
        <v>0</v>
      </c>
      <c r="G44" s="22"/>
      <c r="H44" s="22"/>
    </row>
    <row r="45" spans="2:8" x14ac:dyDescent="0.25">
      <c r="B45" s="11">
        <v>44593</v>
      </c>
      <c r="C45" s="24">
        <f>'1. Single Index or CAPM'!C45</f>
        <v>0</v>
      </c>
      <c r="D45" s="24">
        <f>'1. Single Index or CAPM'!D45</f>
        <v>0</v>
      </c>
      <c r="E45" s="24">
        <f>'1. Single Index or CAPM'!E45</f>
        <v>0</v>
      </c>
      <c r="F45" s="24">
        <f>'1. Single Index or CAPM'!F45</f>
        <v>0</v>
      </c>
      <c r="G45" s="22"/>
      <c r="H45" s="22"/>
    </row>
    <row r="46" spans="2:8" x14ac:dyDescent="0.25">
      <c r="B46" s="11">
        <v>44621</v>
      </c>
      <c r="C46" s="24">
        <f>'1. Single Index or CAPM'!C46</f>
        <v>0</v>
      </c>
      <c r="D46" s="24">
        <f>'1. Single Index or CAPM'!D46</f>
        <v>0</v>
      </c>
      <c r="E46" s="24">
        <f>'1. Single Index or CAPM'!E46</f>
        <v>0</v>
      </c>
      <c r="F46" s="24">
        <f>'1. Single Index or CAPM'!F46</f>
        <v>0</v>
      </c>
      <c r="G46" s="22"/>
      <c r="H46" s="22"/>
    </row>
    <row r="47" spans="2:8" x14ac:dyDescent="0.25">
      <c r="B47" s="11">
        <v>44652</v>
      </c>
      <c r="C47" s="24">
        <f>'1. Single Index or CAPM'!C47</f>
        <v>0</v>
      </c>
      <c r="D47" s="24">
        <f>'1. Single Index or CAPM'!D47</f>
        <v>0</v>
      </c>
      <c r="E47" s="24">
        <f>'1. Single Index or CAPM'!E47</f>
        <v>0</v>
      </c>
      <c r="F47" s="24">
        <f>'1. Single Index or CAPM'!F47</f>
        <v>0</v>
      </c>
      <c r="G47" s="22"/>
      <c r="H47" s="22"/>
    </row>
    <row r="48" spans="2:8" x14ac:dyDescent="0.25">
      <c r="B48" s="11">
        <v>44682</v>
      </c>
      <c r="C48" s="24">
        <f>'1. Single Index or CAPM'!C48</f>
        <v>0</v>
      </c>
      <c r="D48" s="24">
        <f>'1. Single Index or CAPM'!D48</f>
        <v>0</v>
      </c>
      <c r="E48" s="24">
        <f>'1. Single Index or CAPM'!E48</f>
        <v>0</v>
      </c>
      <c r="F48" s="24">
        <f>'1. Single Index or CAPM'!F48</f>
        <v>0</v>
      </c>
      <c r="G48" s="22"/>
      <c r="H48" s="22"/>
    </row>
    <row r="49" spans="2:8" x14ac:dyDescent="0.25">
      <c r="B49" s="11">
        <v>44713</v>
      </c>
      <c r="C49" s="24">
        <f>'1. Single Index or CAPM'!C49</f>
        <v>0</v>
      </c>
      <c r="D49" s="24">
        <f>'1. Single Index or CAPM'!D49</f>
        <v>0</v>
      </c>
      <c r="E49" s="24">
        <f>'1. Single Index or CAPM'!E49</f>
        <v>0</v>
      </c>
      <c r="F49" s="24">
        <f>'1. Single Index or CAPM'!F49</f>
        <v>0</v>
      </c>
      <c r="G49" s="22"/>
      <c r="H49" s="22"/>
    </row>
    <row r="50" spans="2:8" x14ac:dyDescent="0.25">
      <c r="B50" s="11">
        <v>44743</v>
      </c>
      <c r="C50" s="24">
        <f>'1. Single Index or CAPM'!C50</f>
        <v>0</v>
      </c>
      <c r="D50" s="24">
        <f>'1. Single Index or CAPM'!D50</f>
        <v>0</v>
      </c>
      <c r="E50" s="24">
        <f>'1. Single Index or CAPM'!E50</f>
        <v>0</v>
      </c>
      <c r="F50" s="24">
        <f>'1. Single Index or CAPM'!F50</f>
        <v>0</v>
      </c>
      <c r="G50" s="22"/>
      <c r="H50" s="22"/>
    </row>
    <row r="51" spans="2:8" x14ac:dyDescent="0.25">
      <c r="B51" s="11">
        <v>44774</v>
      </c>
      <c r="C51" s="24">
        <f>'1. Single Index or CAPM'!C51</f>
        <v>0</v>
      </c>
      <c r="D51" s="24">
        <f>'1. Single Index or CAPM'!D51</f>
        <v>0</v>
      </c>
      <c r="E51" s="24">
        <f>'1. Single Index or CAPM'!E51</f>
        <v>0</v>
      </c>
      <c r="F51" s="24">
        <f>'1. Single Index or CAPM'!F51</f>
        <v>0</v>
      </c>
      <c r="G51" s="22"/>
      <c r="H51" s="22"/>
    </row>
    <row r="52" spans="2:8" x14ac:dyDescent="0.25">
      <c r="B52" s="11">
        <v>44805</v>
      </c>
      <c r="C52" s="24">
        <f>'1. Single Index or CAPM'!C52</f>
        <v>0</v>
      </c>
      <c r="D52" s="24">
        <f>'1. Single Index or CAPM'!D52</f>
        <v>0</v>
      </c>
      <c r="E52" s="24">
        <f>'1. Single Index or CAPM'!E52</f>
        <v>0</v>
      </c>
      <c r="F52" s="24">
        <f>'1. Single Index or CAPM'!F52</f>
        <v>0</v>
      </c>
      <c r="G52" s="22"/>
      <c r="H52" s="22"/>
    </row>
    <row r="53" spans="2:8" x14ac:dyDescent="0.25">
      <c r="B53" s="11">
        <v>44835</v>
      </c>
      <c r="C53" s="24">
        <f>'1. Single Index or CAPM'!C53</f>
        <v>0</v>
      </c>
      <c r="D53" s="24">
        <f>'1. Single Index or CAPM'!D53</f>
        <v>0</v>
      </c>
      <c r="E53" s="24">
        <f>'1. Single Index or CAPM'!E53</f>
        <v>0</v>
      </c>
      <c r="F53" s="24">
        <f>'1. Single Index or CAPM'!F53</f>
        <v>0</v>
      </c>
      <c r="G53" s="22"/>
      <c r="H53" s="22"/>
    </row>
    <row r="54" spans="2:8" x14ac:dyDescent="0.25">
      <c r="B54" s="11">
        <v>44866</v>
      </c>
      <c r="C54" s="24">
        <f>'1. Single Index or CAPM'!C54</f>
        <v>0</v>
      </c>
      <c r="D54" s="24">
        <f>'1. Single Index or CAPM'!D54</f>
        <v>0</v>
      </c>
      <c r="E54" s="24">
        <f>'1. Single Index or CAPM'!E54</f>
        <v>0</v>
      </c>
      <c r="F54" s="24">
        <f>'1. Single Index or CAPM'!F54</f>
        <v>0</v>
      </c>
      <c r="G54" s="22"/>
      <c r="H54" s="22"/>
    </row>
    <row r="55" spans="2:8" x14ac:dyDescent="0.25">
      <c r="B55" s="11">
        <v>44896</v>
      </c>
      <c r="C55" s="24">
        <f>'1. Single Index or CAPM'!C55</f>
        <v>0</v>
      </c>
      <c r="D55" s="24">
        <f>'1. Single Index or CAPM'!D55</f>
        <v>0</v>
      </c>
      <c r="E55" s="24">
        <f>'1. Single Index or CAPM'!E55</f>
        <v>0</v>
      </c>
      <c r="F55" s="24">
        <f>'1. Single Index or CAPM'!F55</f>
        <v>0</v>
      </c>
      <c r="G55" s="22"/>
      <c r="H55" s="22"/>
    </row>
    <row r="56" spans="2:8" x14ac:dyDescent="0.25">
      <c r="B56" s="11">
        <v>44927</v>
      </c>
      <c r="C56" s="24">
        <f>'1. Single Index or CAPM'!C56</f>
        <v>0</v>
      </c>
      <c r="D56" s="24">
        <f>'1. Single Index or CAPM'!D56</f>
        <v>0</v>
      </c>
      <c r="E56" s="24">
        <f>'1. Single Index or CAPM'!E56</f>
        <v>0</v>
      </c>
      <c r="F56" s="24">
        <f>'1. Single Index or CAPM'!F56</f>
        <v>0</v>
      </c>
      <c r="G56" s="22"/>
      <c r="H56" s="22"/>
    </row>
    <row r="57" spans="2:8" x14ac:dyDescent="0.25">
      <c r="B57" s="11">
        <v>44958</v>
      </c>
      <c r="C57" s="24">
        <f>'1. Single Index or CAPM'!C57</f>
        <v>0</v>
      </c>
      <c r="D57" s="24">
        <f>'1. Single Index or CAPM'!D57</f>
        <v>0</v>
      </c>
      <c r="E57" s="24">
        <f>'1. Single Index or CAPM'!E57</f>
        <v>0</v>
      </c>
      <c r="F57" s="24">
        <f>'1. Single Index or CAPM'!F57</f>
        <v>0</v>
      </c>
      <c r="G57" s="22"/>
      <c r="H57" s="22"/>
    </row>
    <row r="58" spans="2:8" x14ac:dyDescent="0.25">
      <c r="B58" s="11">
        <v>44986</v>
      </c>
      <c r="C58" s="24">
        <f>'1. Single Index or CAPM'!C58</f>
        <v>0</v>
      </c>
      <c r="D58" s="24">
        <f>'1. Single Index or CAPM'!D58</f>
        <v>0</v>
      </c>
      <c r="E58" s="24">
        <f>'1. Single Index or CAPM'!E58</f>
        <v>0</v>
      </c>
      <c r="F58" s="24">
        <f>'1. Single Index or CAPM'!F58</f>
        <v>0</v>
      </c>
      <c r="G58" s="22"/>
      <c r="H58" s="22"/>
    </row>
    <row r="59" spans="2:8" x14ac:dyDescent="0.25">
      <c r="B59" s="11">
        <v>45017</v>
      </c>
      <c r="C59" s="24">
        <f>'1. Single Index or CAPM'!C59</f>
        <v>0</v>
      </c>
      <c r="D59" s="24">
        <f>'1. Single Index or CAPM'!D59</f>
        <v>0</v>
      </c>
      <c r="E59" s="24">
        <f>'1. Single Index or CAPM'!E59</f>
        <v>0</v>
      </c>
      <c r="F59" s="24">
        <f>'1. Single Index or CAPM'!F59</f>
        <v>0</v>
      </c>
      <c r="G59" s="22"/>
      <c r="H59" s="22"/>
    </row>
    <row r="60" spans="2:8" x14ac:dyDescent="0.25">
      <c r="B60" s="11">
        <v>45047</v>
      </c>
      <c r="C60" s="24">
        <f>'1. Single Index or CAPM'!C60</f>
        <v>0</v>
      </c>
      <c r="D60" s="24">
        <f>'1. Single Index or CAPM'!D60</f>
        <v>0</v>
      </c>
      <c r="E60" s="24">
        <f>'1. Single Index or CAPM'!E60</f>
        <v>0</v>
      </c>
      <c r="F60" s="24">
        <f>'1. Single Index or CAPM'!F60</f>
        <v>0</v>
      </c>
      <c r="G60" s="22"/>
      <c r="H60" s="22"/>
    </row>
    <row r="61" spans="2:8" x14ac:dyDescent="0.25">
      <c r="B61" s="11">
        <v>45078</v>
      </c>
      <c r="C61" s="24">
        <f>'1. Single Index or CAPM'!C61</f>
        <v>0</v>
      </c>
      <c r="D61" s="24">
        <f>'1. Single Index or CAPM'!D61</f>
        <v>0</v>
      </c>
      <c r="E61" s="24">
        <f>'1. Single Index or CAPM'!E61</f>
        <v>0</v>
      </c>
      <c r="F61" s="24">
        <f>'1. Single Index or CAPM'!F61</f>
        <v>0</v>
      </c>
      <c r="G61" s="22"/>
      <c r="H61" s="22"/>
    </row>
    <row r="62" spans="2:8" x14ac:dyDescent="0.25">
      <c r="B62" s="11">
        <v>45108</v>
      </c>
      <c r="C62" s="24">
        <f>'1. Single Index or CAPM'!C62</f>
        <v>0</v>
      </c>
      <c r="D62" s="24">
        <f>'1. Single Index or CAPM'!D62</f>
        <v>0</v>
      </c>
      <c r="E62" s="24">
        <f>'1. Single Index or CAPM'!E62</f>
        <v>0</v>
      </c>
      <c r="F62" s="24">
        <f>'1. Single Index or CAPM'!F62</f>
        <v>0</v>
      </c>
      <c r="G62" s="22"/>
      <c r="H62" s="22"/>
    </row>
    <row r="63" spans="2:8" x14ac:dyDescent="0.25">
      <c r="B63" s="11">
        <v>45139</v>
      </c>
      <c r="C63" s="24">
        <f>'1. Single Index or CAPM'!C63</f>
        <v>0</v>
      </c>
      <c r="D63" s="24">
        <f>'1. Single Index or CAPM'!D63</f>
        <v>0</v>
      </c>
      <c r="E63" s="24">
        <f>'1. Single Index or CAPM'!E63</f>
        <v>0</v>
      </c>
      <c r="F63" s="24">
        <f>'1. Single Index or CAPM'!F63</f>
        <v>0</v>
      </c>
      <c r="G63" s="22"/>
      <c r="H63" s="22"/>
    </row>
    <row r="64" spans="2:8" x14ac:dyDescent="0.25">
      <c r="B64" s="11">
        <v>45170</v>
      </c>
      <c r="C64" s="24">
        <f>'1. Single Index or CAPM'!C64</f>
        <v>0</v>
      </c>
      <c r="D64" s="24">
        <f>'1. Single Index or CAPM'!D64</f>
        <v>0</v>
      </c>
      <c r="E64" s="24">
        <f>'1. Single Index or CAPM'!E64</f>
        <v>0</v>
      </c>
      <c r="F64" s="24">
        <f>'1. Single Index or CAPM'!F64</f>
        <v>0</v>
      </c>
      <c r="G64" s="22"/>
      <c r="H64" s="22"/>
    </row>
    <row r="65" spans="2:8" x14ac:dyDescent="0.25">
      <c r="B65" s="11">
        <v>45200</v>
      </c>
      <c r="C65" s="24">
        <f>'1. Single Index or CAPM'!C65</f>
        <v>0</v>
      </c>
      <c r="D65" s="24">
        <f>'1. Single Index or CAPM'!D65</f>
        <v>0</v>
      </c>
      <c r="E65" s="24">
        <f>'1. Single Index or CAPM'!E65</f>
        <v>0</v>
      </c>
      <c r="F65" s="24">
        <f>'1. Single Index or CAPM'!F65</f>
        <v>0</v>
      </c>
      <c r="G65" s="22"/>
      <c r="H65" s="22"/>
    </row>
    <row r="66" spans="2:8" x14ac:dyDescent="0.25">
      <c r="B66" s="11">
        <v>45231</v>
      </c>
      <c r="C66" s="24">
        <f>'1. Single Index or CAPM'!C66</f>
        <v>0</v>
      </c>
      <c r="D66" s="24">
        <f>'1. Single Index or CAPM'!D66</f>
        <v>0</v>
      </c>
      <c r="E66" s="24">
        <f>'1. Single Index or CAPM'!E66</f>
        <v>0</v>
      </c>
      <c r="F66" s="24">
        <f>'1. Single Index or CAPM'!F66</f>
        <v>0</v>
      </c>
      <c r="G66" s="22"/>
      <c r="H66" s="22"/>
    </row>
    <row r="67" spans="2:8" x14ac:dyDescent="0.25">
      <c r="B67" s="11">
        <v>45261</v>
      </c>
      <c r="C67" s="24">
        <f>'1. Single Index or CAPM'!C67</f>
        <v>0</v>
      </c>
      <c r="D67" s="24">
        <f>'1. Single Index or CAPM'!D67</f>
        <v>0</v>
      </c>
      <c r="E67" s="24">
        <f>'1. Single Index or CAPM'!E67</f>
        <v>0</v>
      </c>
      <c r="F67" s="24">
        <f>'1. Single Index or CAPM'!F67</f>
        <v>0</v>
      </c>
      <c r="G67" s="22"/>
      <c r="H67" s="22"/>
    </row>
    <row r="68" spans="2:8" x14ac:dyDescent="0.25">
      <c r="B68" s="1">
        <v>45292</v>
      </c>
      <c r="C68" s="24">
        <f>'1. Single Index or CAPM'!C68</f>
        <v>0</v>
      </c>
      <c r="D68" s="24">
        <f>'1. Single Index or CAPM'!D68</f>
        <v>0</v>
      </c>
      <c r="E68" s="24">
        <f>'1. Single Index or CAPM'!E68</f>
        <v>0</v>
      </c>
      <c r="F68" s="24">
        <f>'1. Single Index or CAPM'!F68</f>
        <v>0</v>
      </c>
      <c r="G68" s="22"/>
      <c r="H68" s="22"/>
    </row>
  </sheetData>
  <mergeCells count="2">
    <mergeCell ref="B2:N4"/>
    <mergeCell ref="J8:R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EE99C-6789-490A-B92B-8E4190363B51}">
  <sheetPr>
    <tabColor rgb="FF7030A0"/>
  </sheetPr>
  <dimension ref="B1:N67"/>
  <sheetViews>
    <sheetView zoomScaleNormal="100" workbookViewId="0">
      <selection activeCell="A6" sqref="A6"/>
    </sheetView>
  </sheetViews>
  <sheetFormatPr defaultColWidth="9" defaultRowHeight="13.8" x14ac:dyDescent="0.25"/>
  <cols>
    <col min="1" max="1" width="2.8984375" style="2" customWidth="1"/>
    <col min="2" max="2" width="9" style="2"/>
    <col min="3" max="3" width="13.59765625" style="2" bestFit="1" customWidth="1"/>
    <col min="4" max="4" width="16.5" style="2" customWidth="1"/>
    <col min="5" max="5" width="11.69921875" style="2" customWidth="1"/>
    <col min="6" max="8" width="14.8984375" style="2" customWidth="1"/>
    <col min="9" max="16384" width="9" style="2"/>
  </cols>
  <sheetData>
    <row r="1" spans="2:14" s="5" customFormat="1" x14ac:dyDescent="0.25"/>
    <row r="2" spans="2:14" s="5" customFormat="1" ht="14.25" customHeight="1" x14ac:dyDescent="0.25">
      <c r="B2" s="49" t="s">
        <v>68</v>
      </c>
      <c r="C2" s="49"/>
      <c r="D2" s="49"/>
      <c r="E2" s="49"/>
      <c r="F2" s="49"/>
      <c r="G2" s="49"/>
      <c r="H2" s="49"/>
      <c r="I2" s="49"/>
      <c r="J2" s="49"/>
      <c r="K2" s="49"/>
      <c r="L2" s="49"/>
      <c r="M2" s="49"/>
      <c r="N2" s="49"/>
    </row>
    <row r="3" spans="2:14" s="5" customFormat="1" ht="14.25" customHeight="1" x14ac:dyDescent="0.25">
      <c r="B3" s="49"/>
      <c r="C3" s="49"/>
      <c r="D3" s="49"/>
      <c r="E3" s="49"/>
      <c r="F3" s="49"/>
      <c r="G3" s="49"/>
      <c r="H3" s="49"/>
      <c r="I3" s="49"/>
      <c r="J3" s="49"/>
      <c r="K3" s="49"/>
      <c r="L3" s="49"/>
      <c r="M3" s="49"/>
      <c r="N3" s="49"/>
    </row>
    <row r="4" spans="2:14" s="5" customFormat="1" ht="14.25" customHeight="1" x14ac:dyDescent="0.25">
      <c r="B4" s="49"/>
      <c r="C4" s="49"/>
      <c r="D4" s="49"/>
      <c r="E4" s="49"/>
      <c r="F4" s="49"/>
      <c r="G4" s="49"/>
      <c r="H4" s="49"/>
      <c r="I4" s="49"/>
      <c r="J4" s="49"/>
      <c r="K4" s="49"/>
      <c r="L4" s="49"/>
      <c r="M4" s="49"/>
      <c r="N4" s="49"/>
    </row>
    <row r="5" spans="2:14" s="6" customFormat="1" x14ac:dyDescent="0.25"/>
    <row r="8" spans="2:14" ht="14.4" thickBot="1" x14ac:dyDescent="0.3"/>
    <row r="9" spans="2:14" ht="14.4" thickBot="1" x14ac:dyDescent="0.3">
      <c r="G9" s="37" t="s">
        <v>26</v>
      </c>
      <c r="H9" s="33" t="s">
        <v>53</v>
      </c>
    </row>
    <row r="10" spans="2:14" x14ac:dyDescent="0.25">
      <c r="F10" s="30" t="s">
        <v>24</v>
      </c>
      <c r="G10" s="38"/>
      <c r="H10" s="34"/>
    </row>
    <row r="11" spans="2:14" x14ac:dyDescent="0.25">
      <c r="F11" s="31" t="s">
        <v>34</v>
      </c>
      <c r="G11" s="39"/>
      <c r="H11" s="35"/>
    </row>
    <row r="12" spans="2:14" x14ac:dyDescent="0.25">
      <c r="F12" s="31" t="s">
        <v>29</v>
      </c>
      <c r="G12" s="40" t="s">
        <v>36</v>
      </c>
      <c r="H12" s="35"/>
    </row>
    <row r="13" spans="2:14" x14ac:dyDescent="0.25">
      <c r="F13" s="31" t="s">
        <v>31</v>
      </c>
      <c r="G13" s="40" t="s">
        <v>36</v>
      </c>
      <c r="H13" s="35"/>
    </row>
    <row r="14" spans="2:14" x14ac:dyDescent="0.25">
      <c r="F14" s="31" t="s">
        <v>30</v>
      </c>
      <c r="G14" s="40" t="s">
        <v>36</v>
      </c>
      <c r="H14" s="35"/>
    </row>
    <row r="15" spans="2:14" x14ac:dyDescent="0.25">
      <c r="F15" s="31" t="s">
        <v>32</v>
      </c>
      <c r="G15" s="40" t="s">
        <v>36</v>
      </c>
      <c r="H15" s="35"/>
    </row>
    <row r="16" spans="2:14" x14ac:dyDescent="0.25">
      <c r="F16" s="31" t="s">
        <v>25</v>
      </c>
      <c r="G16" s="39"/>
      <c r="H16" s="35"/>
    </row>
    <row r="17" spans="2:14" x14ac:dyDescent="0.25">
      <c r="F17" s="31" t="s">
        <v>33</v>
      </c>
      <c r="G17" s="39"/>
      <c r="H17" s="35"/>
    </row>
    <row r="18" spans="2:14" ht="14.4" thickBot="1" x14ac:dyDescent="0.3">
      <c r="F18" s="32" t="s">
        <v>35</v>
      </c>
      <c r="G18" s="41"/>
      <c r="H18" s="36"/>
    </row>
    <row r="19" spans="2:14" x14ac:dyDescent="0.25">
      <c r="H19" s="29" t="s">
        <v>52</v>
      </c>
    </row>
    <row r="20" spans="2:14" x14ac:dyDescent="0.25">
      <c r="E20" s="29"/>
    </row>
    <row r="21" spans="2:14" ht="15.6" customHeight="1" x14ac:dyDescent="0.25">
      <c r="B21" s="76" t="s">
        <v>55</v>
      </c>
      <c r="C21" s="76"/>
      <c r="D21" s="76"/>
      <c r="E21" s="76"/>
      <c r="F21" s="76"/>
      <c r="G21" s="76"/>
      <c r="H21" s="76"/>
      <c r="I21" s="76"/>
      <c r="J21" s="76"/>
      <c r="K21" s="76"/>
      <c r="L21" s="76"/>
      <c r="M21" s="76"/>
      <c r="N21" s="76"/>
    </row>
    <row r="22" spans="2:14" ht="14.4" thickBot="1" x14ac:dyDescent="0.3">
      <c r="B22" s="73"/>
      <c r="C22" s="73"/>
      <c r="D22" s="73"/>
      <c r="E22" s="73"/>
      <c r="F22" s="73"/>
      <c r="G22" s="73"/>
      <c r="H22" s="73"/>
      <c r="I22" s="73"/>
      <c r="J22" s="73"/>
      <c r="K22" s="73"/>
      <c r="L22" s="73"/>
      <c r="M22" s="73"/>
      <c r="N22" s="73"/>
    </row>
    <row r="23" spans="2:14" x14ac:dyDescent="0.25">
      <c r="B23" s="60" t="s">
        <v>54</v>
      </c>
      <c r="C23" s="61"/>
      <c r="D23" s="61"/>
      <c r="E23" s="61"/>
      <c r="F23" s="61"/>
      <c r="G23" s="61"/>
      <c r="H23" s="61"/>
      <c r="I23" s="61"/>
      <c r="J23" s="61"/>
      <c r="K23" s="61"/>
      <c r="L23" s="61"/>
      <c r="M23" s="61"/>
      <c r="N23" s="62"/>
    </row>
    <row r="24" spans="2:14" x14ac:dyDescent="0.25">
      <c r="B24" s="63"/>
      <c r="C24" s="64"/>
      <c r="D24" s="64"/>
      <c r="E24" s="64"/>
      <c r="F24" s="64"/>
      <c r="G24" s="64"/>
      <c r="H24" s="64"/>
      <c r="I24" s="64"/>
      <c r="J24" s="64"/>
      <c r="K24" s="64"/>
      <c r="L24" s="64"/>
      <c r="M24" s="64"/>
      <c r="N24" s="65"/>
    </row>
    <row r="25" spans="2:14" x14ac:dyDescent="0.25">
      <c r="B25" s="63"/>
      <c r="C25" s="64"/>
      <c r="D25" s="64"/>
      <c r="E25" s="64"/>
      <c r="F25" s="64"/>
      <c r="G25" s="64"/>
      <c r="H25" s="64"/>
      <c r="I25" s="64"/>
      <c r="J25" s="64"/>
      <c r="K25" s="64"/>
      <c r="L25" s="64"/>
      <c r="M25" s="64"/>
      <c r="N25" s="65"/>
    </row>
    <row r="26" spans="2:14" x14ac:dyDescent="0.25">
      <c r="B26" s="63"/>
      <c r="C26" s="64"/>
      <c r="D26" s="64"/>
      <c r="E26" s="64"/>
      <c r="F26" s="64"/>
      <c r="G26" s="64"/>
      <c r="H26" s="64"/>
      <c r="I26" s="64"/>
      <c r="J26" s="64"/>
      <c r="K26" s="64"/>
      <c r="L26" s="64"/>
      <c r="M26" s="64"/>
      <c r="N26" s="65"/>
    </row>
    <row r="27" spans="2:14" x14ac:dyDescent="0.25">
      <c r="B27" s="63"/>
      <c r="C27" s="64"/>
      <c r="D27" s="64"/>
      <c r="E27" s="64"/>
      <c r="F27" s="64"/>
      <c r="G27" s="64"/>
      <c r="H27" s="64"/>
      <c r="I27" s="64"/>
      <c r="J27" s="64"/>
      <c r="K27" s="64"/>
      <c r="L27" s="64"/>
      <c r="M27" s="64"/>
      <c r="N27" s="65"/>
    </row>
    <row r="28" spans="2:14" ht="14.4" thickBot="1" x14ac:dyDescent="0.3">
      <c r="B28" s="66"/>
      <c r="C28" s="67"/>
      <c r="D28" s="67"/>
      <c r="E28" s="67"/>
      <c r="F28" s="67"/>
      <c r="G28" s="67"/>
      <c r="H28" s="67"/>
      <c r="I28" s="67"/>
      <c r="J28" s="67"/>
      <c r="K28" s="67"/>
      <c r="L28" s="67"/>
      <c r="M28" s="67"/>
      <c r="N28" s="68"/>
    </row>
    <row r="30" spans="2:14" x14ac:dyDescent="0.25">
      <c r="B30" s="72" t="s">
        <v>88</v>
      </c>
      <c r="C30" s="72"/>
      <c r="D30" s="72"/>
      <c r="E30" s="72"/>
      <c r="F30" s="72"/>
      <c r="G30" s="72"/>
      <c r="H30" s="72"/>
      <c r="I30" s="72"/>
      <c r="J30" s="72"/>
      <c r="K30" s="72"/>
      <c r="L30" s="72"/>
      <c r="M30" s="72"/>
      <c r="N30" s="72"/>
    </row>
    <row r="31" spans="2:14" x14ac:dyDescent="0.25">
      <c r="B31" s="72"/>
      <c r="C31" s="72"/>
      <c r="D31" s="72"/>
      <c r="E31" s="72"/>
      <c r="F31" s="72"/>
      <c r="G31" s="72"/>
      <c r="H31" s="72"/>
      <c r="I31" s="72"/>
      <c r="J31" s="72"/>
      <c r="K31" s="72"/>
      <c r="L31" s="72"/>
      <c r="M31" s="72"/>
      <c r="N31" s="72"/>
    </row>
    <row r="32" spans="2:14" ht="14.4" thickBot="1" x14ac:dyDescent="0.3">
      <c r="B32" s="73"/>
      <c r="C32" s="73"/>
      <c r="D32" s="73"/>
      <c r="E32" s="73"/>
      <c r="F32" s="73"/>
      <c r="G32" s="73"/>
      <c r="H32" s="73"/>
      <c r="I32" s="73"/>
      <c r="J32" s="73"/>
      <c r="K32" s="73"/>
      <c r="L32" s="73"/>
      <c r="M32" s="73"/>
      <c r="N32" s="73"/>
    </row>
    <row r="33" spans="2:14" x14ac:dyDescent="0.25">
      <c r="B33" s="60" t="s">
        <v>54</v>
      </c>
      <c r="C33" s="61"/>
      <c r="D33" s="61"/>
      <c r="E33" s="61"/>
      <c r="F33" s="61"/>
      <c r="G33" s="61"/>
      <c r="H33" s="61"/>
      <c r="I33" s="61"/>
      <c r="J33" s="61"/>
      <c r="K33" s="61"/>
      <c r="L33" s="61"/>
      <c r="M33" s="61"/>
      <c r="N33" s="62"/>
    </row>
    <row r="34" spans="2:14" x14ac:dyDescent="0.25">
      <c r="B34" s="63"/>
      <c r="C34" s="64"/>
      <c r="D34" s="64"/>
      <c r="E34" s="64"/>
      <c r="F34" s="64"/>
      <c r="G34" s="64"/>
      <c r="H34" s="64"/>
      <c r="I34" s="64"/>
      <c r="J34" s="64"/>
      <c r="K34" s="64"/>
      <c r="L34" s="64"/>
      <c r="M34" s="64"/>
      <c r="N34" s="65"/>
    </row>
    <row r="35" spans="2:14" x14ac:dyDescent="0.25">
      <c r="B35" s="63"/>
      <c r="C35" s="64"/>
      <c r="D35" s="64"/>
      <c r="E35" s="64"/>
      <c r="F35" s="64"/>
      <c r="G35" s="64"/>
      <c r="H35" s="64"/>
      <c r="I35" s="64"/>
      <c r="J35" s="64"/>
      <c r="K35" s="64"/>
      <c r="L35" s="64"/>
      <c r="M35" s="64"/>
      <c r="N35" s="65"/>
    </row>
    <row r="36" spans="2:14" x14ac:dyDescent="0.25">
      <c r="B36" s="63"/>
      <c r="C36" s="64"/>
      <c r="D36" s="64"/>
      <c r="E36" s="64"/>
      <c r="F36" s="64"/>
      <c r="G36" s="64"/>
      <c r="H36" s="64"/>
      <c r="I36" s="64"/>
      <c r="J36" s="64"/>
      <c r="K36" s="64"/>
      <c r="L36" s="64"/>
      <c r="M36" s="64"/>
      <c r="N36" s="65"/>
    </row>
    <row r="37" spans="2:14" x14ac:dyDescent="0.25">
      <c r="B37" s="63"/>
      <c r="C37" s="64"/>
      <c r="D37" s="64"/>
      <c r="E37" s="64"/>
      <c r="F37" s="64"/>
      <c r="G37" s="64"/>
      <c r="H37" s="64"/>
      <c r="I37" s="64"/>
      <c r="J37" s="64"/>
      <c r="K37" s="64"/>
      <c r="L37" s="64"/>
      <c r="M37" s="64"/>
      <c r="N37" s="65"/>
    </row>
    <row r="38" spans="2:14" ht="14.4" thickBot="1" x14ac:dyDescent="0.3">
      <c r="B38" s="66"/>
      <c r="C38" s="67"/>
      <c r="D38" s="67"/>
      <c r="E38" s="67"/>
      <c r="F38" s="67"/>
      <c r="G38" s="67"/>
      <c r="H38" s="67"/>
      <c r="I38" s="67"/>
      <c r="J38" s="67"/>
      <c r="K38" s="67"/>
      <c r="L38" s="67"/>
      <c r="M38" s="67"/>
      <c r="N38" s="68"/>
    </row>
    <row r="40" spans="2:14" ht="13.8" customHeight="1" x14ac:dyDescent="0.25">
      <c r="B40" s="74" t="s">
        <v>59</v>
      </c>
      <c r="C40" s="74"/>
      <c r="D40" s="74"/>
      <c r="E40" s="74"/>
      <c r="F40" s="74"/>
      <c r="G40" s="74"/>
      <c r="H40" s="74"/>
      <c r="I40" s="74"/>
      <c r="J40" s="74"/>
      <c r="K40" s="74"/>
      <c r="L40" s="74"/>
      <c r="M40" s="74"/>
      <c r="N40" s="74"/>
    </row>
    <row r="41" spans="2:14" ht="13.8" customHeight="1" x14ac:dyDescent="0.25">
      <c r="B41" s="74"/>
      <c r="C41" s="74"/>
      <c r="D41" s="74"/>
      <c r="E41" s="74"/>
      <c r="F41" s="74"/>
      <c r="G41" s="74"/>
      <c r="H41" s="74"/>
      <c r="I41" s="74"/>
      <c r="J41" s="74"/>
      <c r="K41" s="74"/>
      <c r="L41" s="74"/>
      <c r="M41" s="74"/>
      <c r="N41" s="74"/>
    </row>
    <row r="42" spans="2:14" ht="14.4" customHeight="1" thickBot="1" x14ac:dyDescent="0.3">
      <c r="B42" s="75"/>
      <c r="C42" s="75"/>
      <c r="D42" s="75"/>
      <c r="E42" s="75"/>
      <c r="F42" s="75"/>
      <c r="G42" s="75"/>
      <c r="H42" s="75"/>
      <c r="I42" s="75"/>
      <c r="J42" s="75"/>
      <c r="K42" s="75"/>
      <c r="L42" s="75"/>
      <c r="M42" s="75"/>
      <c r="N42" s="75"/>
    </row>
    <row r="43" spans="2:14" x14ac:dyDescent="0.25">
      <c r="B43" s="60" t="s">
        <v>54</v>
      </c>
      <c r="C43" s="61"/>
      <c r="D43" s="61"/>
      <c r="E43" s="61"/>
      <c r="F43" s="61"/>
      <c r="G43" s="61"/>
      <c r="H43" s="61"/>
      <c r="I43" s="61"/>
      <c r="J43" s="61"/>
      <c r="K43" s="61"/>
      <c r="L43" s="61"/>
      <c r="M43" s="61"/>
      <c r="N43" s="62"/>
    </row>
    <row r="44" spans="2:14" x14ac:dyDescent="0.25">
      <c r="B44" s="63"/>
      <c r="C44" s="64"/>
      <c r="D44" s="64"/>
      <c r="E44" s="64"/>
      <c r="F44" s="64"/>
      <c r="G44" s="64"/>
      <c r="H44" s="64"/>
      <c r="I44" s="64"/>
      <c r="J44" s="64"/>
      <c r="K44" s="64"/>
      <c r="L44" s="64"/>
      <c r="M44" s="64"/>
      <c r="N44" s="65"/>
    </row>
    <row r="45" spans="2:14" x14ac:dyDescent="0.25">
      <c r="B45" s="63"/>
      <c r="C45" s="64"/>
      <c r="D45" s="64"/>
      <c r="E45" s="64"/>
      <c r="F45" s="64"/>
      <c r="G45" s="64"/>
      <c r="H45" s="64"/>
      <c r="I45" s="64"/>
      <c r="J45" s="64"/>
      <c r="K45" s="64"/>
      <c r="L45" s="64"/>
      <c r="M45" s="64"/>
      <c r="N45" s="65"/>
    </row>
    <row r="46" spans="2:14" x14ac:dyDescent="0.25">
      <c r="B46" s="63"/>
      <c r="C46" s="64"/>
      <c r="D46" s="64"/>
      <c r="E46" s="64"/>
      <c r="F46" s="64"/>
      <c r="G46" s="64"/>
      <c r="H46" s="64"/>
      <c r="I46" s="64"/>
      <c r="J46" s="64"/>
      <c r="K46" s="64"/>
      <c r="L46" s="64"/>
      <c r="M46" s="64"/>
      <c r="N46" s="65"/>
    </row>
    <row r="47" spans="2:14" x14ac:dyDescent="0.25">
      <c r="B47" s="63"/>
      <c r="C47" s="64"/>
      <c r="D47" s="64"/>
      <c r="E47" s="64"/>
      <c r="F47" s="64"/>
      <c r="G47" s="64"/>
      <c r="H47" s="64"/>
      <c r="I47" s="64"/>
      <c r="J47" s="64"/>
      <c r="K47" s="64"/>
      <c r="L47" s="64"/>
      <c r="M47" s="64"/>
      <c r="N47" s="65"/>
    </row>
    <row r="48" spans="2:14" ht="14.4" thickBot="1" x14ac:dyDescent="0.3">
      <c r="B48" s="66"/>
      <c r="C48" s="67"/>
      <c r="D48" s="67"/>
      <c r="E48" s="67"/>
      <c r="F48" s="67"/>
      <c r="G48" s="67"/>
      <c r="H48" s="67"/>
      <c r="I48" s="67"/>
      <c r="J48" s="67"/>
      <c r="K48" s="67"/>
      <c r="L48" s="67"/>
      <c r="M48" s="67"/>
      <c r="N48" s="68"/>
    </row>
    <row r="50" spans="2:14" ht="15" customHeight="1" x14ac:dyDescent="0.25">
      <c r="B50" s="72" t="s">
        <v>61</v>
      </c>
      <c r="C50" s="72"/>
      <c r="D50" s="72"/>
      <c r="E50" s="72"/>
      <c r="F50" s="72"/>
      <c r="G50" s="72"/>
      <c r="H50" s="72"/>
      <c r="I50" s="72"/>
      <c r="J50" s="72"/>
      <c r="K50" s="72"/>
      <c r="L50" s="72"/>
      <c r="M50" s="72"/>
      <c r="N50" s="72"/>
    </row>
    <row r="51" spans="2:14" ht="14.4" thickBot="1" x14ac:dyDescent="0.3">
      <c r="B51" s="73"/>
      <c r="C51" s="73"/>
      <c r="D51" s="73"/>
      <c r="E51" s="73"/>
      <c r="F51" s="73"/>
      <c r="G51" s="73"/>
      <c r="H51" s="73"/>
      <c r="I51" s="73"/>
      <c r="J51" s="73"/>
      <c r="K51" s="73"/>
      <c r="L51" s="73"/>
      <c r="M51" s="73"/>
      <c r="N51" s="73"/>
    </row>
    <row r="52" spans="2:14" x14ac:dyDescent="0.25">
      <c r="B52" s="60" t="s">
        <v>54</v>
      </c>
      <c r="C52" s="61"/>
      <c r="D52" s="61"/>
      <c r="E52" s="61"/>
      <c r="F52" s="61"/>
      <c r="G52" s="61"/>
      <c r="H52" s="61"/>
      <c r="I52" s="61"/>
      <c r="J52" s="61"/>
      <c r="K52" s="61"/>
      <c r="L52" s="61"/>
      <c r="M52" s="61"/>
      <c r="N52" s="62"/>
    </row>
    <row r="53" spans="2:14" x14ac:dyDescent="0.25">
      <c r="B53" s="63"/>
      <c r="C53" s="64"/>
      <c r="D53" s="64"/>
      <c r="E53" s="64"/>
      <c r="F53" s="64"/>
      <c r="G53" s="64"/>
      <c r="H53" s="64"/>
      <c r="I53" s="64"/>
      <c r="J53" s="64"/>
      <c r="K53" s="64"/>
      <c r="L53" s="64"/>
      <c r="M53" s="64"/>
      <c r="N53" s="65"/>
    </row>
    <row r="54" spans="2:14" x14ac:dyDescent="0.25">
      <c r="B54" s="63"/>
      <c r="C54" s="64"/>
      <c r="D54" s="64"/>
      <c r="E54" s="64"/>
      <c r="F54" s="64"/>
      <c r="G54" s="64"/>
      <c r="H54" s="64"/>
      <c r="I54" s="64"/>
      <c r="J54" s="64"/>
      <c r="K54" s="64"/>
      <c r="L54" s="64"/>
      <c r="M54" s="64"/>
      <c r="N54" s="65"/>
    </row>
    <row r="55" spans="2:14" x14ac:dyDescent="0.25">
      <c r="B55" s="63"/>
      <c r="C55" s="64"/>
      <c r="D55" s="64"/>
      <c r="E55" s="64"/>
      <c r="F55" s="64"/>
      <c r="G55" s="64"/>
      <c r="H55" s="64"/>
      <c r="I55" s="64"/>
      <c r="J55" s="64"/>
      <c r="K55" s="64"/>
      <c r="L55" s="64"/>
      <c r="M55" s="64"/>
      <c r="N55" s="65"/>
    </row>
    <row r="56" spans="2:14" x14ac:dyDescent="0.25">
      <c r="B56" s="63"/>
      <c r="C56" s="64"/>
      <c r="D56" s="64"/>
      <c r="E56" s="64"/>
      <c r="F56" s="64"/>
      <c r="G56" s="64"/>
      <c r="H56" s="64"/>
      <c r="I56" s="64"/>
      <c r="J56" s="64"/>
      <c r="K56" s="64"/>
      <c r="L56" s="64"/>
      <c r="M56" s="64"/>
      <c r="N56" s="65"/>
    </row>
    <row r="57" spans="2:14" ht="14.4" thickBot="1" x14ac:dyDescent="0.3">
      <c r="B57" s="66"/>
      <c r="C57" s="67"/>
      <c r="D57" s="67"/>
      <c r="E57" s="67"/>
      <c r="F57" s="67"/>
      <c r="G57" s="67"/>
      <c r="H57" s="67"/>
      <c r="I57" s="67"/>
      <c r="J57" s="67"/>
      <c r="K57" s="67"/>
      <c r="L57" s="67"/>
      <c r="M57" s="67"/>
      <c r="N57" s="68"/>
    </row>
    <row r="59" spans="2:14" x14ac:dyDescent="0.25">
      <c r="B59" s="72" t="s">
        <v>56</v>
      </c>
      <c r="C59" s="72"/>
      <c r="D59" s="72"/>
      <c r="E59" s="72"/>
      <c r="F59" s="72"/>
      <c r="G59" s="72"/>
      <c r="H59" s="72"/>
      <c r="I59" s="72"/>
      <c r="J59" s="72"/>
      <c r="K59" s="72"/>
      <c r="L59" s="72"/>
      <c r="M59" s="72"/>
      <c r="N59" s="72"/>
    </row>
    <row r="60" spans="2:14" ht="15.6" customHeight="1" thickBot="1" x14ac:dyDescent="0.3">
      <c r="B60" s="73"/>
      <c r="C60" s="73"/>
      <c r="D60" s="73"/>
      <c r="E60" s="73"/>
      <c r="F60" s="73"/>
      <c r="G60" s="73"/>
      <c r="H60" s="73"/>
      <c r="I60" s="73"/>
      <c r="J60" s="73"/>
      <c r="K60" s="73"/>
      <c r="L60" s="73"/>
      <c r="M60" s="73"/>
      <c r="N60" s="73"/>
    </row>
    <row r="61" spans="2:14" x14ac:dyDescent="0.25">
      <c r="B61" s="60" t="s">
        <v>54</v>
      </c>
      <c r="C61" s="61"/>
      <c r="D61" s="61"/>
      <c r="E61" s="61"/>
      <c r="F61" s="61"/>
      <c r="G61" s="61"/>
      <c r="H61" s="61"/>
      <c r="I61" s="61"/>
      <c r="J61" s="61"/>
      <c r="K61" s="61"/>
      <c r="L61" s="61"/>
      <c r="M61" s="61"/>
      <c r="N61" s="62"/>
    </row>
    <row r="62" spans="2:14" x14ac:dyDescent="0.25">
      <c r="B62" s="63"/>
      <c r="C62" s="64"/>
      <c r="D62" s="64"/>
      <c r="E62" s="64"/>
      <c r="F62" s="64"/>
      <c r="G62" s="64"/>
      <c r="H62" s="64"/>
      <c r="I62" s="64"/>
      <c r="J62" s="64"/>
      <c r="K62" s="64"/>
      <c r="L62" s="64"/>
      <c r="M62" s="64"/>
      <c r="N62" s="65"/>
    </row>
    <row r="63" spans="2:14" x14ac:dyDescent="0.25">
      <c r="B63" s="63"/>
      <c r="C63" s="64"/>
      <c r="D63" s="64"/>
      <c r="E63" s="64"/>
      <c r="F63" s="64"/>
      <c r="G63" s="64"/>
      <c r="H63" s="64"/>
      <c r="I63" s="64"/>
      <c r="J63" s="64"/>
      <c r="K63" s="64"/>
      <c r="L63" s="64"/>
      <c r="M63" s="64"/>
      <c r="N63" s="65"/>
    </row>
    <row r="64" spans="2:14" x14ac:dyDescent="0.25">
      <c r="B64" s="63"/>
      <c r="C64" s="64"/>
      <c r="D64" s="64"/>
      <c r="E64" s="64"/>
      <c r="F64" s="64"/>
      <c r="G64" s="64"/>
      <c r="H64" s="64"/>
      <c r="I64" s="64"/>
      <c r="J64" s="64"/>
      <c r="K64" s="64"/>
      <c r="L64" s="64"/>
      <c r="M64" s="64"/>
      <c r="N64" s="65"/>
    </row>
    <row r="65" spans="2:14" x14ac:dyDescent="0.25">
      <c r="B65" s="63"/>
      <c r="C65" s="64"/>
      <c r="D65" s="64"/>
      <c r="E65" s="64"/>
      <c r="F65" s="64"/>
      <c r="G65" s="64"/>
      <c r="H65" s="64"/>
      <c r="I65" s="64"/>
      <c r="J65" s="64"/>
      <c r="K65" s="64"/>
      <c r="L65" s="64"/>
      <c r="M65" s="64"/>
      <c r="N65" s="65"/>
    </row>
    <row r="66" spans="2:14" ht="14.4" thickBot="1" x14ac:dyDescent="0.3">
      <c r="B66" s="66"/>
      <c r="C66" s="67"/>
      <c r="D66" s="67"/>
      <c r="E66" s="67"/>
      <c r="F66" s="67"/>
      <c r="G66" s="67"/>
      <c r="H66" s="67"/>
      <c r="I66" s="67"/>
      <c r="J66" s="67"/>
      <c r="K66" s="67"/>
      <c r="L66" s="67"/>
      <c r="M66" s="67"/>
      <c r="N66" s="68"/>
    </row>
    <row r="67" spans="2:14" x14ac:dyDescent="0.25">
      <c r="B67" s="21"/>
      <c r="C67" s="21"/>
      <c r="D67" s="21"/>
      <c r="E67" s="21"/>
      <c r="F67" s="21"/>
      <c r="G67" s="21"/>
      <c r="H67" s="21"/>
      <c r="I67" s="21"/>
      <c r="J67" s="21"/>
      <c r="K67" s="21"/>
      <c r="L67" s="21"/>
      <c r="M67" s="21"/>
      <c r="N67" s="21"/>
    </row>
  </sheetData>
  <mergeCells count="11">
    <mergeCell ref="B2:N4"/>
    <mergeCell ref="B23:N28"/>
    <mergeCell ref="B43:N48"/>
    <mergeCell ref="B30:N32"/>
    <mergeCell ref="B21:N22"/>
    <mergeCell ref="B61:N66"/>
    <mergeCell ref="B33:N38"/>
    <mergeCell ref="B52:N57"/>
    <mergeCell ref="B40:N42"/>
    <mergeCell ref="B50:N51"/>
    <mergeCell ref="B59:N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CB0D-F700-40CF-9F7A-293457FAB5CC}">
  <sheetPr>
    <tabColor rgb="FF00B050"/>
  </sheetPr>
  <dimension ref="B1:L63"/>
  <sheetViews>
    <sheetView workbookViewId="0"/>
  </sheetViews>
  <sheetFormatPr defaultRowHeight="13.8" x14ac:dyDescent="0.25"/>
  <cols>
    <col min="1" max="1" width="2.8984375" customWidth="1"/>
  </cols>
  <sheetData>
    <row r="1" spans="2:12" x14ac:dyDescent="0.25">
      <c r="B1" s="69" t="s">
        <v>13</v>
      </c>
      <c r="C1" s="69"/>
      <c r="D1" s="69"/>
      <c r="E1" s="69"/>
      <c r="F1" s="69"/>
      <c r="G1" s="69"/>
      <c r="H1" s="69"/>
      <c r="I1" s="69"/>
      <c r="J1" s="69"/>
      <c r="K1" s="7"/>
      <c r="L1" s="7"/>
    </row>
    <row r="3" spans="2:12" x14ac:dyDescent="0.25">
      <c r="C3" t="s">
        <v>11</v>
      </c>
      <c r="D3" t="s">
        <v>5</v>
      </c>
      <c r="E3" t="s">
        <v>6</v>
      </c>
      <c r="F3" t="s">
        <v>12</v>
      </c>
    </row>
    <row r="4" spans="2:12" x14ac:dyDescent="0.25">
      <c r="B4" s="1">
        <v>43497</v>
      </c>
      <c r="C4" s="23">
        <v>3.4000000000000002E-2</v>
      </c>
      <c r="D4" s="23">
        <v>2.0499999999999997E-2</v>
      </c>
      <c r="E4" s="23">
        <v>-2.6699999999999998E-2</v>
      </c>
      <c r="F4" s="23">
        <v>1.8E-3</v>
      </c>
    </row>
    <row r="5" spans="2:12" x14ac:dyDescent="0.25">
      <c r="B5" s="1">
        <v>43525</v>
      </c>
      <c r="C5" s="23">
        <v>1.1000000000000001E-2</v>
      </c>
      <c r="D5" s="23">
        <v>-3.0499999999999999E-2</v>
      </c>
      <c r="E5" s="23">
        <v>-4.1700000000000001E-2</v>
      </c>
      <c r="F5" s="23">
        <v>1.9E-3</v>
      </c>
    </row>
    <row r="6" spans="2:12" x14ac:dyDescent="0.25">
      <c r="B6" s="1">
        <v>43556</v>
      </c>
      <c r="C6" s="23">
        <v>3.9699999999999999E-2</v>
      </c>
      <c r="D6" s="23">
        <v>-1.7399999999999999E-2</v>
      </c>
      <c r="E6" s="23">
        <v>2.1499999999999998E-2</v>
      </c>
      <c r="F6" s="23">
        <v>2.0999999999999999E-3</v>
      </c>
    </row>
    <row r="7" spans="2:12" x14ac:dyDescent="0.25">
      <c r="B7" s="1">
        <v>43586</v>
      </c>
      <c r="C7" s="23">
        <v>-6.9400000000000003E-2</v>
      </c>
      <c r="D7" s="23">
        <v>-1.32E-2</v>
      </c>
      <c r="E7" s="23">
        <v>-2.3700000000000002E-2</v>
      </c>
      <c r="F7" s="23">
        <v>2.0999999999999999E-3</v>
      </c>
    </row>
    <row r="8" spans="2:12" x14ac:dyDescent="0.25">
      <c r="B8" s="1">
        <v>43617</v>
      </c>
      <c r="C8" s="23">
        <v>6.93E-2</v>
      </c>
      <c r="D8" s="23">
        <v>2.8999999999999998E-3</v>
      </c>
      <c r="E8" s="23">
        <v>-7.0999999999999995E-3</v>
      </c>
      <c r="F8" s="23">
        <v>1.8E-3</v>
      </c>
    </row>
    <row r="9" spans="2:12" x14ac:dyDescent="0.25">
      <c r="B9" s="1">
        <v>43647</v>
      </c>
      <c r="C9" s="23">
        <v>1.1899999999999999E-2</v>
      </c>
      <c r="D9" s="23">
        <v>-1.9299999999999998E-2</v>
      </c>
      <c r="E9" s="23">
        <v>4.7999999999999996E-3</v>
      </c>
      <c r="F9" s="23">
        <v>1.9E-3</v>
      </c>
    </row>
    <row r="10" spans="2:12" x14ac:dyDescent="0.25">
      <c r="B10" s="1">
        <v>43678</v>
      </c>
      <c r="C10" s="23">
        <v>-2.58E-2</v>
      </c>
      <c r="D10" s="23">
        <v>-2.3799999999999998E-2</v>
      </c>
      <c r="E10" s="23">
        <v>-4.7800000000000002E-2</v>
      </c>
      <c r="F10" s="23">
        <v>1.6000000000000001E-3</v>
      </c>
    </row>
    <row r="11" spans="2:12" x14ac:dyDescent="0.25">
      <c r="B11" s="1">
        <v>43709</v>
      </c>
      <c r="C11" s="23">
        <v>1.43E-2</v>
      </c>
      <c r="D11" s="23">
        <v>-9.5999999999999992E-3</v>
      </c>
      <c r="E11" s="23">
        <v>6.7500000000000004E-2</v>
      </c>
      <c r="F11" s="23">
        <v>1.8E-3</v>
      </c>
    </row>
    <row r="12" spans="2:12" x14ac:dyDescent="0.25">
      <c r="B12" s="1">
        <v>43739</v>
      </c>
      <c r="C12" s="23">
        <v>2.06E-2</v>
      </c>
      <c r="D12" s="23">
        <v>2.8999999999999998E-3</v>
      </c>
      <c r="E12" s="23">
        <v>-1.9099999999999999E-2</v>
      </c>
      <c r="F12" s="23">
        <v>1.6000000000000001E-3</v>
      </c>
    </row>
    <row r="13" spans="2:12" x14ac:dyDescent="0.25">
      <c r="B13" s="1">
        <v>43770</v>
      </c>
      <c r="C13" s="23">
        <v>3.8699999999999998E-2</v>
      </c>
      <c r="D13" s="23">
        <v>7.7000000000000002E-3</v>
      </c>
      <c r="E13" s="23">
        <v>-2.0199999999999999E-2</v>
      </c>
      <c r="F13" s="23">
        <v>1.1999999999999999E-3</v>
      </c>
    </row>
    <row r="14" spans="2:12" x14ac:dyDescent="0.25">
      <c r="B14" s="1">
        <v>43800</v>
      </c>
      <c r="C14" s="23">
        <v>2.7699999999999999E-2</v>
      </c>
      <c r="D14" s="23">
        <v>7.3000000000000001E-3</v>
      </c>
      <c r="E14" s="23">
        <v>1.7500000000000002E-2</v>
      </c>
      <c r="F14" s="23">
        <v>1.4000000000000002E-3</v>
      </c>
    </row>
    <row r="15" spans="2:12" x14ac:dyDescent="0.25">
      <c r="B15" s="1">
        <v>43831</v>
      </c>
      <c r="C15" s="23">
        <v>-1.1000000000000001E-3</v>
      </c>
      <c r="D15" s="23">
        <v>-3.1099999999999999E-2</v>
      </c>
      <c r="E15" s="23">
        <v>-6.25E-2</v>
      </c>
      <c r="F15" s="23">
        <v>1.2999999999999999E-3</v>
      </c>
    </row>
    <row r="16" spans="2:12" x14ac:dyDescent="0.25">
      <c r="B16" s="1">
        <v>43862</v>
      </c>
      <c r="C16" s="23">
        <v>-8.1300000000000011E-2</v>
      </c>
      <c r="D16" s="23">
        <v>1.0700000000000001E-2</v>
      </c>
      <c r="E16" s="23">
        <v>-3.8100000000000002E-2</v>
      </c>
      <c r="F16" s="23">
        <v>1.1999999999999999E-3</v>
      </c>
    </row>
    <row r="17" spans="2:6" x14ac:dyDescent="0.25">
      <c r="B17" s="1">
        <v>43891</v>
      </c>
      <c r="C17" s="23">
        <v>-0.13390000000000002</v>
      </c>
      <c r="D17" s="23">
        <v>-4.8300000000000003E-2</v>
      </c>
      <c r="E17" s="23">
        <v>-0.13869999999999999</v>
      </c>
      <c r="F17" s="23">
        <v>1.2999999999999999E-3</v>
      </c>
    </row>
    <row r="18" spans="2:6" x14ac:dyDescent="0.25">
      <c r="B18" s="1">
        <v>43922</v>
      </c>
      <c r="C18" s="23">
        <v>0.13650000000000001</v>
      </c>
      <c r="D18" s="23">
        <v>2.4500000000000001E-2</v>
      </c>
      <c r="E18" s="23">
        <v>-1.3300000000000001E-2</v>
      </c>
      <c r="F18" s="23">
        <v>0</v>
      </c>
    </row>
    <row r="19" spans="2:6" x14ac:dyDescent="0.25">
      <c r="B19" s="1">
        <v>43952</v>
      </c>
      <c r="C19" s="23">
        <v>5.5800000000000002E-2</v>
      </c>
      <c r="D19" s="23">
        <v>2.4700000000000003E-2</v>
      </c>
      <c r="E19" s="23">
        <v>-4.8799999999999996E-2</v>
      </c>
      <c r="F19" s="23">
        <v>1E-4</v>
      </c>
    </row>
    <row r="20" spans="2:6" x14ac:dyDescent="0.25">
      <c r="B20" s="1">
        <v>43983</v>
      </c>
      <c r="C20" s="23">
        <v>2.46E-2</v>
      </c>
      <c r="D20" s="23">
        <v>2.69E-2</v>
      </c>
      <c r="E20" s="23">
        <v>-2.2000000000000002E-2</v>
      </c>
      <c r="F20" s="23">
        <v>1E-4</v>
      </c>
    </row>
    <row r="21" spans="2:6" x14ac:dyDescent="0.25">
      <c r="B21" s="1">
        <v>44013</v>
      </c>
      <c r="C21" s="23">
        <v>5.7699999999999994E-2</v>
      </c>
      <c r="D21" s="23">
        <v>-2.3300000000000001E-2</v>
      </c>
      <c r="E21" s="23">
        <v>-1.41E-2</v>
      </c>
      <c r="F21" s="23">
        <v>1E-4</v>
      </c>
    </row>
    <row r="22" spans="2:6" x14ac:dyDescent="0.25">
      <c r="B22" s="1">
        <v>44044</v>
      </c>
      <c r="C22" s="23">
        <v>7.6299999999999993E-2</v>
      </c>
      <c r="D22" s="23">
        <v>-2.2000000000000001E-3</v>
      </c>
      <c r="E22" s="23">
        <v>-2.9700000000000001E-2</v>
      </c>
      <c r="F22" s="23">
        <v>1E-4</v>
      </c>
    </row>
    <row r="23" spans="2:6" x14ac:dyDescent="0.25">
      <c r="B23" s="1">
        <v>44075</v>
      </c>
      <c r="C23" s="23">
        <v>-3.6299999999999999E-2</v>
      </c>
      <c r="D23" s="23">
        <v>2.0000000000000001E-4</v>
      </c>
      <c r="E23" s="23">
        <v>-2.7099999999999999E-2</v>
      </c>
      <c r="F23" s="23">
        <v>1E-4</v>
      </c>
    </row>
    <row r="24" spans="2:6" x14ac:dyDescent="0.25">
      <c r="B24" s="1">
        <v>44105</v>
      </c>
      <c r="C24" s="23">
        <v>-2.1000000000000001E-2</v>
      </c>
      <c r="D24" s="23">
        <v>4.3799999999999999E-2</v>
      </c>
      <c r="E24" s="23">
        <v>4.2500000000000003E-2</v>
      </c>
      <c r="F24" s="23">
        <v>1E-4</v>
      </c>
    </row>
    <row r="25" spans="2:6" x14ac:dyDescent="0.25">
      <c r="B25" s="1">
        <v>44136</v>
      </c>
      <c r="C25" s="23">
        <v>0.12470000000000001</v>
      </c>
      <c r="D25" s="23">
        <v>5.7999999999999996E-2</v>
      </c>
      <c r="E25" s="23">
        <v>2.0899999999999998E-2</v>
      </c>
      <c r="F25" s="23">
        <v>1E-4</v>
      </c>
    </row>
    <row r="26" spans="2:6" x14ac:dyDescent="0.25">
      <c r="B26" s="1">
        <v>44166</v>
      </c>
      <c r="C26" s="23">
        <v>4.6300000000000001E-2</v>
      </c>
      <c r="D26" s="23">
        <v>4.8899999999999999E-2</v>
      </c>
      <c r="E26" s="23">
        <v>-1.5100000000000001E-2</v>
      </c>
      <c r="F26" s="23">
        <v>1E-4</v>
      </c>
    </row>
    <row r="27" spans="2:6" x14ac:dyDescent="0.25">
      <c r="B27" s="1">
        <v>44197</v>
      </c>
      <c r="C27" s="23">
        <v>-2.9999999999999997E-4</v>
      </c>
      <c r="D27" s="23">
        <v>7.3599999999999999E-2</v>
      </c>
      <c r="E27" s="23">
        <v>3.0099999999999998E-2</v>
      </c>
      <c r="F27" s="23">
        <v>1E-4</v>
      </c>
    </row>
    <row r="28" spans="2:6" x14ac:dyDescent="0.25">
      <c r="B28" s="1">
        <v>44228</v>
      </c>
      <c r="C28" s="23">
        <v>2.7799999999999998E-2</v>
      </c>
      <c r="D28" s="23">
        <v>2.0499999999999997E-2</v>
      </c>
      <c r="E28" s="23">
        <v>7.1500000000000008E-2</v>
      </c>
      <c r="F28" s="23">
        <v>0</v>
      </c>
    </row>
    <row r="29" spans="2:6" x14ac:dyDescent="0.25">
      <c r="B29" s="1">
        <v>44256</v>
      </c>
      <c r="C29" s="23">
        <v>3.0800000000000001E-2</v>
      </c>
      <c r="D29" s="23">
        <v>-2.3700000000000002E-2</v>
      </c>
      <c r="E29" s="23">
        <v>7.3899999999999993E-2</v>
      </c>
      <c r="F29" s="23">
        <v>0</v>
      </c>
    </row>
    <row r="30" spans="2:6" x14ac:dyDescent="0.25">
      <c r="B30" s="1">
        <v>44287</v>
      </c>
      <c r="C30" s="23">
        <v>4.9299999999999997E-2</v>
      </c>
      <c r="D30" s="23">
        <v>-3.1899999999999998E-2</v>
      </c>
      <c r="E30" s="23">
        <v>-9.4999999999999998E-3</v>
      </c>
      <c r="F30" s="23">
        <v>0</v>
      </c>
    </row>
    <row r="31" spans="2:6" x14ac:dyDescent="0.25">
      <c r="B31" s="1">
        <v>44317</v>
      </c>
      <c r="C31" s="23">
        <v>2.8999999999999998E-3</v>
      </c>
      <c r="D31" s="23">
        <v>-2.5000000000000001E-3</v>
      </c>
      <c r="E31" s="23">
        <v>7.0900000000000005E-2</v>
      </c>
      <c r="F31" s="23">
        <v>0</v>
      </c>
    </row>
    <row r="32" spans="2:6" x14ac:dyDescent="0.25">
      <c r="B32" s="1">
        <v>44348</v>
      </c>
      <c r="C32" s="23">
        <v>2.75E-2</v>
      </c>
      <c r="D32" s="23">
        <v>1.6799999999999999E-2</v>
      </c>
      <c r="E32" s="23">
        <v>-7.8700000000000006E-2</v>
      </c>
      <c r="F32" s="23">
        <v>0</v>
      </c>
    </row>
    <row r="33" spans="2:6" x14ac:dyDescent="0.25">
      <c r="B33" s="1">
        <v>44378</v>
      </c>
      <c r="C33" s="23">
        <v>1.2699999999999999E-2</v>
      </c>
      <c r="D33" s="23">
        <v>-3.9699999999999999E-2</v>
      </c>
      <c r="E33" s="23">
        <v>-1.78E-2</v>
      </c>
      <c r="F33" s="23">
        <v>0</v>
      </c>
    </row>
    <row r="34" spans="2:6" x14ac:dyDescent="0.25">
      <c r="B34" s="1">
        <v>44409</v>
      </c>
      <c r="C34" s="23">
        <v>2.9100000000000001E-2</v>
      </c>
      <c r="D34" s="23">
        <v>-4.1999999999999997E-3</v>
      </c>
      <c r="E34" s="23">
        <v>-1.5E-3</v>
      </c>
      <c r="F34" s="23">
        <v>0</v>
      </c>
    </row>
    <row r="35" spans="2:6" x14ac:dyDescent="0.25">
      <c r="B35" s="1">
        <v>44440</v>
      </c>
      <c r="C35" s="23">
        <v>-4.3700000000000003E-2</v>
      </c>
      <c r="D35" s="23">
        <v>7.0999999999999995E-3</v>
      </c>
      <c r="E35" s="23">
        <v>5.0799999999999998E-2</v>
      </c>
      <c r="F35" s="23">
        <v>0</v>
      </c>
    </row>
    <row r="36" spans="2:6" x14ac:dyDescent="0.25">
      <c r="B36" s="1">
        <v>44470</v>
      </c>
      <c r="C36" s="23">
        <v>6.6500000000000004E-2</v>
      </c>
      <c r="D36" s="23">
        <v>-2.35E-2</v>
      </c>
      <c r="E36" s="23">
        <v>-4.8999999999999998E-3</v>
      </c>
      <c r="F36" s="23">
        <v>0</v>
      </c>
    </row>
    <row r="37" spans="2:6" x14ac:dyDescent="0.25">
      <c r="B37" s="1">
        <v>44501</v>
      </c>
      <c r="C37" s="23">
        <v>-1.55E-2</v>
      </c>
      <c r="D37" s="23">
        <v>-1.32E-2</v>
      </c>
      <c r="E37" s="23">
        <v>-4.5000000000000005E-3</v>
      </c>
      <c r="F37" s="23">
        <v>0</v>
      </c>
    </row>
    <row r="38" spans="2:6" x14ac:dyDescent="0.25">
      <c r="B38" s="1">
        <v>44531</v>
      </c>
      <c r="C38" s="23">
        <v>3.1E-2</v>
      </c>
      <c r="D38" s="23">
        <v>-1.67E-2</v>
      </c>
      <c r="E38" s="23">
        <v>3.2599999999999997E-2</v>
      </c>
      <c r="F38" s="23">
        <v>1E-4</v>
      </c>
    </row>
    <row r="39" spans="2:6" x14ac:dyDescent="0.25">
      <c r="B39" s="1">
        <v>44562</v>
      </c>
      <c r="C39" s="23">
        <v>-6.25E-2</v>
      </c>
      <c r="D39" s="23">
        <v>-5.9400000000000001E-2</v>
      </c>
      <c r="E39" s="23">
        <v>0.1275</v>
      </c>
      <c r="F39" s="23">
        <v>0</v>
      </c>
    </row>
    <row r="40" spans="2:6" x14ac:dyDescent="0.25">
      <c r="B40" s="1">
        <v>44593</v>
      </c>
      <c r="C40" s="23">
        <v>-2.29E-2</v>
      </c>
      <c r="D40" s="23">
        <v>2.1899999999999999E-2</v>
      </c>
      <c r="E40" s="23">
        <v>3.0800000000000001E-2</v>
      </c>
      <c r="F40" s="23">
        <v>0</v>
      </c>
    </row>
    <row r="41" spans="2:6" x14ac:dyDescent="0.25">
      <c r="B41" s="1">
        <v>44621</v>
      </c>
      <c r="C41" s="23">
        <v>3.0499999999999999E-2</v>
      </c>
      <c r="D41" s="23">
        <v>-1.61E-2</v>
      </c>
      <c r="E41" s="23">
        <v>-1.8100000000000002E-2</v>
      </c>
      <c r="F41" s="23">
        <v>1E-4</v>
      </c>
    </row>
    <row r="42" spans="2:6" x14ac:dyDescent="0.25">
      <c r="B42" s="1">
        <v>44652</v>
      </c>
      <c r="C42" s="23">
        <v>-9.4600000000000004E-2</v>
      </c>
      <c r="D42" s="23">
        <v>-1.3899999999999999E-2</v>
      </c>
      <c r="E42" s="23">
        <v>6.1699999999999998E-2</v>
      </c>
      <c r="F42" s="23">
        <v>1E-4</v>
      </c>
    </row>
    <row r="43" spans="2:6" x14ac:dyDescent="0.25">
      <c r="B43" s="1">
        <v>44682</v>
      </c>
      <c r="C43" s="23">
        <v>-3.4000000000000002E-3</v>
      </c>
      <c r="D43" s="23">
        <v>-1.83E-2</v>
      </c>
      <c r="E43" s="23">
        <v>8.3900000000000002E-2</v>
      </c>
      <c r="F43" s="23">
        <v>2.9999999999999997E-4</v>
      </c>
    </row>
    <row r="44" spans="2:6" x14ac:dyDescent="0.25">
      <c r="B44" s="1">
        <v>44713</v>
      </c>
      <c r="C44" s="23">
        <v>-8.43E-2</v>
      </c>
      <c r="D44" s="23">
        <v>2.1000000000000001E-2</v>
      </c>
      <c r="E44" s="23">
        <v>-5.9699999999999996E-2</v>
      </c>
      <c r="F44" s="23">
        <v>5.9999999999999995E-4</v>
      </c>
    </row>
    <row r="45" spans="2:6" x14ac:dyDescent="0.25">
      <c r="B45" s="1">
        <v>44743</v>
      </c>
      <c r="C45" s="23">
        <v>9.5700000000000007E-2</v>
      </c>
      <c r="D45" s="23">
        <v>2.81E-2</v>
      </c>
      <c r="E45" s="23">
        <v>-4.0500000000000001E-2</v>
      </c>
      <c r="F45" s="23">
        <v>8.0000000000000004E-4</v>
      </c>
    </row>
    <row r="46" spans="2:6" x14ac:dyDescent="0.25">
      <c r="B46" s="1">
        <v>44774</v>
      </c>
      <c r="C46" s="23">
        <v>-3.7699999999999997E-2</v>
      </c>
      <c r="D46" s="23">
        <v>1.3999999999999999E-2</v>
      </c>
      <c r="E46" s="23">
        <v>2.8999999999999998E-3</v>
      </c>
      <c r="F46" s="23">
        <v>1.9E-3</v>
      </c>
    </row>
    <row r="47" spans="2:6" x14ac:dyDescent="0.25">
      <c r="B47" s="1">
        <v>44805</v>
      </c>
      <c r="C47" s="23">
        <v>-9.35E-2</v>
      </c>
      <c r="D47" s="23">
        <v>-8.1000000000000013E-3</v>
      </c>
      <c r="E47" s="23">
        <v>5.0000000000000001E-4</v>
      </c>
      <c r="F47" s="23">
        <v>1.9E-3</v>
      </c>
    </row>
    <row r="48" spans="2:6" x14ac:dyDescent="0.25">
      <c r="B48" s="1">
        <v>44835</v>
      </c>
      <c r="C48" s="23">
        <v>7.8299999999999995E-2</v>
      </c>
      <c r="D48" s="23">
        <v>5.9999999999999995E-4</v>
      </c>
      <c r="E48" s="23">
        <v>8.0100000000000005E-2</v>
      </c>
      <c r="F48" s="23">
        <v>2.3E-3</v>
      </c>
    </row>
    <row r="49" spans="2:6" x14ac:dyDescent="0.25">
      <c r="B49" s="1">
        <v>44866</v>
      </c>
      <c r="C49" s="23">
        <v>4.5999999999999999E-2</v>
      </c>
      <c r="D49" s="23">
        <v>-3.5200000000000002E-2</v>
      </c>
      <c r="E49" s="23">
        <v>1.38E-2</v>
      </c>
      <c r="F49" s="23">
        <v>2.8999999999999998E-3</v>
      </c>
    </row>
    <row r="50" spans="2:6" x14ac:dyDescent="0.25">
      <c r="B50" s="1">
        <v>44896</v>
      </c>
      <c r="C50" s="23">
        <v>-6.4100000000000004E-2</v>
      </c>
      <c r="D50" s="23">
        <v>-6.8999999999999999E-3</v>
      </c>
      <c r="E50" s="23">
        <v>1.37E-2</v>
      </c>
      <c r="F50" s="23">
        <v>3.3E-3</v>
      </c>
    </row>
    <row r="51" spans="2:6" x14ac:dyDescent="0.25">
      <c r="B51" s="1">
        <v>44927</v>
      </c>
      <c r="C51" s="23">
        <v>6.6500000000000004E-2</v>
      </c>
      <c r="D51" s="23">
        <v>5.0099999999999999E-2</v>
      </c>
      <c r="E51" s="23">
        <v>-4.0099999999999997E-2</v>
      </c>
      <c r="F51" s="23">
        <v>3.4999999999999996E-3</v>
      </c>
    </row>
    <row r="52" spans="2:6" x14ac:dyDescent="0.25">
      <c r="B52" s="1">
        <v>44958</v>
      </c>
      <c r="C52" s="23">
        <v>-2.58E-2</v>
      </c>
      <c r="D52" s="23">
        <v>1.1699999999999999E-2</v>
      </c>
      <c r="E52" s="23">
        <v>-8.1000000000000013E-3</v>
      </c>
      <c r="F52" s="23">
        <v>3.4000000000000002E-3</v>
      </c>
    </row>
    <row r="53" spans="2:6" x14ac:dyDescent="0.25">
      <c r="B53" s="1">
        <v>44986</v>
      </c>
      <c r="C53" s="23">
        <v>2.5099999999999997E-2</v>
      </c>
      <c r="D53" s="23">
        <v>-5.5099999999999996E-2</v>
      </c>
      <c r="E53" s="23">
        <v>-8.8499999999999995E-2</v>
      </c>
      <c r="F53" s="23">
        <v>3.5999999999999999E-3</v>
      </c>
    </row>
    <row r="54" spans="2:6" x14ac:dyDescent="0.25">
      <c r="B54" s="1">
        <v>45017</v>
      </c>
      <c r="C54" s="23">
        <v>6.0999999999999995E-3</v>
      </c>
      <c r="D54" s="23">
        <v>-3.3500000000000002E-2</v>
      </c>
      <c r="E54" s="23">
        <v>-4.0000000000000002E-4</v>
      </c>
      <c r="F54" s="23">
        <v>3.4999999999999996E-3</v>
      </c>
    </row>
    <row r="55" spans="2:6" x14ac:dyDescent="0.25">
      <c r="B55" s="1">
        <v>45047</v>
      </c>
      <c r="C55" s="23">
        <v>3.4999999999999996E-3</v>
      </c>
      <c r="D55" s="23">
        <v>1.61E-2</v>
      </c>
      <c r="E55" s="23">
        <v>-7.7199999999999991E-2</v>
      </c>
      <c r="F55" s="23">
        <v>3.5999999999999999E-3</v>
      </c>
    </row>
    <row r="56" spans="2:6" x14ac:dyDescent="0.25">
      <c r="B56" s="1">
        <v>45078</v>
      </c>
      <c r="C56" s="23">
        <v>6.4600000000000005E-2</v>
      </c>
      <c r="D56" s="23">
        <v>1.54E-2</v>
      </c>
      <c r="E56" s="23">
        <v>-2.5999999999999999E-3</v>
      </c>
      <c r="F56" s="23">
        <v>4.0000000000000001E-3</v>
      </c>
    </row>
    <row r="57" spans="2:6" x14ac:dyDescent="0.25">
      <c r="B57" s="1">
        <v>45108</v>
      </c>
      <c r="C57" s="23">
        <v>3.2099999999999997E-2</v>
      </c>
      <c r="D57" s="23">
        <v>2.0799999999999999E-2</v>
      </c>
      <c r="E57" s="23">
        <v>4.1100000000000005E-2</v>
      </c>
      <c r="F57" s="23">
        <v>4.5000000000000005E-3</v>
      </c>
    </row>
    <row r="58" spans="2:6" x14ac:dyDescent="0.25">
      <c r="B58" s="1">
        <v>45139</v>
      </c>
      <c r="C58" s="23">
        <v>-2.3900000000000001E-2</v>
      </c>
      <c r="D58" s="23">
        <v>-3.1600000000000003E-2</v>
      </c>
      <c r="E58" s="23">
        <v>-1.06E-2</v>
      </c>
      <c r="F58" s="23">
        <v>4.5000000000000005E-3</v>
      </c>
    </row>
    <row r="59" spans="2:6" x14ac:dyDescent="0.25">
      <c r="B59" s="1">
        <v>45170</v>
      </c>
      <c r="C59" s="23">
        <v>-5.2400000000000002E-2</v>
      </c>
      <c r="D59" s="23">
        <v>-2.5099999999999997E-2</v>
      </c>
      <c r="E59" s="23">
        <v>1.52E-2</v>
      </c>
      <c r="F59" s="23">
        <v>4.3E-3</v>
      </c>
    </row>
    <row r="60" spans="2:6" x14ac:dyDescent="0.25">
      <c r="B60" s="1">
        <v>45200</v>
      </c>
      <c r="C60" s="23">
        <v>-3.1899999999999998E-2</v>
      </c>
      <c r="D60" s="23">
        <v>-3.8699999999999998E-2</v>
      </c>
      <c r="E60" s="23">
        <v>1.9E-3</v>
      </c>
      <c r="F60" s="23">
        <v>4.6999999999999993E-3</v>
      </c>
    </row>
    <row r="61" spans="2:6" x14ac:dyDescent="0.25">
      <c r="B61" s="1">
        <v>45231</v>
      </c>
      <c r="C61" s="23">
        <v>8.8399999999999992E-2</v>
      </c>
      <c r="D61" s="23">
        <v>-2.0000000000000001E-4</v>
      </c>
      <c r="E61" s="23">
        <v>1.6399999999999998E-2</v>
      </c>
      <c r="F61" s="23">
        <v>4.4000000000000003E-3</v>
      </c>
    </row>
    <row r="62" spans="2:6" x14ac:dyDescent="0.25">
      <c r="B62" s="1">
        <v>45261</v>
      </c>
      <c r="C62" s="23">
        <v>4.8499999999999995E-2</v>
      </c>
      <c r="D62" s="23">
        <v>6.3399999999999998E-2</v>
      </c>
      <c r="E62" s="23">
        <v>4.9299999999999997E-2</v>
      </c>
      <c r="F62" s="23">
        <v>4.3E-3</v>
      </c>
    </row>
    <row r="63" spans="2:6" x14ac:dyDescent="0.25">
      <c r="B63" s="1">
        <v>45292</v>
      </c>
      <c r="C63" s="23">
        <v>6.9999999999999993E-3</v>
      </c>
      <c r="D63" s="23">
        <v>-5.0700000000000002E-2</v>
      </c>
      <c r="E63" s="23">
        <v>-2.3900000000000001E-2</v>
      </c>
      <c r="F63" s="23">
        <v>4.6999999999999993E-3</v>
      </c>
    </row>
  </sheetData>
  <mergeCells count="1">
    <mergeCell ref="B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 Single Index or CAPM</vt:lpstr>
      <vt:lpstr>2. Fama French Model</vt:lpstr>
      <vt:lpstr>3. Interpretations</vt:lpstr>
      <vt:lpstr>4. Data</vt:lpstr>
    </vt:vector>
  </TitlesOfParts>
  <Company>University of Richmond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Farizo, Joseph</dc:creator>
  <cp:lastModifiedBy>Farizo, Joe</cp:lastModifiedBy>
  <dcterms:created xsi:type="dcterms:W3CDTF">2021-03-18T19:25:56Z</dcterms:created>
  <dcterms:modified xsi:type="dcterms:W3CDTF">2024-04-01T09:12:07Z</dcterms:modified>
</cp:coreProperties>
</file>